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COSTA\"/>
    </mc:Choice>
  </mc:AlternateContent>
  <xr:revisionPtr revIDLastSave="0" documentId="13_ncr:1_{30541E39-7150-43FD-848D-39039BD9A0B6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B85" i="1"/>
  <c r="C85" i="1"/>
  <c r="D85" i="1"/>
  <c r="E85" i="1"/>
  <c r="F85" i="1"/>
  <c r="G85" i="1"/>
  <c r="H85" i="1"/>
  <c r="I85" i="1"/>
  <c r="J8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J47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J45" i="1"/>
  <c r="D5" i="1"/>
  <c r="E5" i="1"/>
  <c r="C5" i="1"/>
  <c r="B5" i="1"/>
  <c r="F5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T3" i="2"/>
  <c r="T4" i="2" s="1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K4" i="1"/>
  <c r="J5" i="1"/>
  <c r="B4" i="1"/>
  <c r="C4" i="1"/>
  <c r="D4" i="1"/>
  <c r="E4" i="1"/>
  <c r="F4" i="1"/>
  <c r="G4" i="1"/>
  <c r="H4" i="1"/>
  <c r="I4" i="1"/>
  <c r="G5" i="1"/>
  <c r="H5" i="1"/>
  <c r="I5" i="1"/>
</calcChain>
</file>

<file path=xl/sharedStrings.xml><?xml version="1.0" encoding="utf-8"?>
<sst xmlns="http://schemas.openxmlformats.org/spreadsheetml/2006/main" count="280" uniqueCount="72">
  <si>
    <t>Symbol</t>
  </si>
  <si>
    <t>Trade</t>
  </si>
  <si>
    <t>Date</t>
  </si>
  <si>
    <t>Price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</si>
  <si>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</si>
  <si>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</si>
  <si>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</si>
  <si>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</si>
  <si>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</si>
  <si>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</si>
  <si>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</si>
  <si>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</si>
  <si>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</si>
  <si>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</si>
  <si>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</si>
  <si>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</si>
  <si>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</si>
  <si>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</si>
  <si>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</si>
  <si>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</si>
  <si>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Long</t>
  </si>
  <si>
    <t>Num</t>
  </si>
  <si>
    <t>EQUITY POR DÍAS</t>
  </si>
  <si>
    <t>$PNL POR MESES</t>
  </si>
  <si>
    <t>DRAWDOWN POR DÍAS</t>
  </si>
  <si>
    <t>Short</t>
  </si>
  <si>
    <t>Open Long</t>
  </si>
  <si>
    <t>SPREAD</t>
  </si>
  <si>
    <t>Long (max loss)</t>
  </si>
  <si>
    <t>Short (max loss)</t>
  </si>
  <si>
    <t>Open Short</t>
  </si>
  <si>
    <t>Spread</t>
  </si>
  <si>
    <t>Cum Profit</t>
  </si>
  <si>
    <t>NLY</t>
  </si>
  <si>
    <t>EQT</t>
  </si>
  <si>
    <t xml:space="preserve">OPERACIONES </t>
  </si>
  <si>
    <t>ops de pareja</t>
  </si>
  <si>
    <t>Shares</t>
  </si>
  <si>
    <t>USB</t>
  </si>
  <si>
    <t>WBS</t>
  </si>
  <si>
    <t>MCO</t>
  </si>
  <si>
    <t>SPGI</t>
  </si>
  <si>
    <t>EOG</t>
  </si>
  <si>
    <t>MUR</t>
  </si>
  <si>
    <t>AEP</t>
  </si>
  <si>
    <t>EVRG</t>
  </si>
  <si>
    <t>NAD</t>
  </si>
  <si>
    <t>NEA</t>
  </si>
  <si>
    <t>DX</t>
  </si>
  <si>
    <t>CNP</t>
  </si>
  <si>
    <t>PPL</t>
  </si>
  <si>
    <t>HOPE</t>
  </si>
  <si>
    <t>UBSI</t>
  </si>
  <si>
    <t>RRC</t>
  </si>
  <si>
    <t>NI</t>
  </si>
  <si>
    <t>OGE</t>
  </si>
  <si>
    <t>NVG</t>
  </si>
  <si>
    <t>NZF</t>
  </si>
  <si>
    <t>KIM</t>
  </si>
  <si>
    <t>KRG</t>
  </si>
  <si>
    <t>FNB</t>
  </si>
  <si>
    <t>FULT</t>
  </si>
  <si>
    <t>CMA</t>
  </si>
  <si>
    <t>ZION</t>
  </si>
  <si>
    <t>NCV</t>
  </si>
  <si>
    <t>NCZ</t>
  </si>
  <si>
    <t>BDN</t>
  </si>
  <si>
    <t>HIW</t>
  </si>
  <si>
    <t>KRC</t>
  </si>
  <si>
    <t>VNO</t>
  </si>
  <si>
    <t>BHP</t>
  </si>
  <si>
    <t>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</si>
</sst>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/>
    <xf numFmtId="14" fontId="2" fillId="0" borderId="0" xfId="0" applyNumberFormat="1" applyFont="1"/>
    <xf numFmtId="10" fontId="2" fillId="0" borderId="0" xfId="0" applyNumberFormat="1" applyFont="1"/>
    <xf numFmtId="1" fontId="0" fillId="0" borderId="0" xfId="0" applyNumberFormat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left"/>
    </xf>
    <xf numFmtId="10" fontId="0" fillId="0" borderId="0" xfId="1" applyNumberFormat="1" applyFont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3" fontId="2" fillId="0" borderId="0" xfId="0" applyNumberFormat="1" applyFont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6" fillId="0" borderId="0" xfId="0" applyFont="1"/>
  </cellXfs>
  <cellStyles count="2">
    <cellStyle name="Normal" xfId="0" builtinId="0"/>
    <cellStyle name="Porcentaje" xfId="1" builtinId="5"/>
  </cellStyles>
  <dxfs count="1">
    <dxf>
      <font>
        <color rgb="FFFFC000"/>
      </font>
    </dxf>
  </dxfs>
  <tableStyles count="0" defaultTableStyle="TableStyleMedium9" defaultPivotStyle="PivotStyleLight16"/>
  <colors>
    <mruColors>
      <color rgb="FF0000CC"/>
      <color rgb="FFCCECFF"/>
      <color rgb="FF006600"/>
      <color rgb="FF663300"/>
      <color rgb="FF0066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00CC"/>
              </a:solidFill>
            </a:ln>
          </c:spPr>
          <c:marker>
            <c:symbol val="none"/>
          </c:marker>
          <c:val>
            <c:numRef>
              <c:f>Operaciones!$K$4:$K$45</c:f>
              <c:numCache>
                <c:formatCode>#,##0</c:formatCode>
                <c:ptCount val="42"/>
                <c:pt idx="0">
                  <c:v>100000</c:v>
                </c:pt>
                <c:pt idx="1">
                  <c:v>100757.47</c:v>
                </c:pt>
                <c:pt idx="2">
                  <c:v>101671.53</c:v>
                </c:pt>
                <c:pt idx="3">
                  <c:v>102595.31999999999</c:v>
                </c:pt>
                <c:pt idx="4">
                  <c:v>101941.15</c:v>
                </c:pt>
                <c:pt idx="5">
                  <c:v>102393.73999999999</c:v>
                </c:pt>
                <c:pt idx="6">
                  <c:v>102629.01999999999</c:v>
                </c:pt>
                <c:pt idx="7">
                  <c:v>102641.37999999999</c:v>
                </c:pt>
                <c:pt idx="8">
                  <c:v>103272.56999999999</c:v>
                </c:pt>
                <c:pt idx="9">
                  <c:v>103355.79</c:v>
                </c:pt>
                <c:pt idx="10">
                  <c:v>103875.51</c:v>
                </c:pt>
                <c:pt idx="11">
                  <c:v>103635.12999999999</c:v>
                </c:pt>
                <c:pt idx="12">
                  <c:v>101377.51999999999</c:v>
                </c:pt>
                <c:pt idx="13">
                  <c:v>100785.04</c:v>
                </c:pt>
                <c:pt idx="14">
                  <c:v>101027.57999999999</c:v>
                </c:pt>
                <c:pt idx="15">
                  <c:v>101837.29</c:v>
                </c:pt>
                <c:pt idx="16">
                  <c:v>102408.75</c:v>
                </c:pt>
                <c:pt idx="17">
                  <c:v>103045.79</c:v>
                </c:pt>
                <c:pt idx="18">
                  <c:v>102991.54999999999</c:v>
                </c:pt>
                <c:pt idx="19">
                  <c:v>103170.83999999998</c:v>
                </c:pt>
                <c:pt idx="20">
                  <c:v>103867.01999999997</c:v>
                </c:pt>
                <c:pt idx="21">
                  <c:v>103637.11999999998</c:v>
                </c:pt>
                <c:pt idx="22">
                  <c:v>102685.75999999998</c:v>
                </c:pt>
                <c:pt idx="23">
                  <c:v>103664.37999999998</c:v>
                </c:pt>
                <c:pt idx="24">
                  <c:v>104629.91999999997</c:v>
                </c:pt>
                <c:pt idx="25">
                  <c:v>103790.89999999997</c:v>
                </c:pt>
                <c:pt idx="26">
                  <c:v>103867.56999999996</c:v>
                </c:pt>
                <c:pt idx="27">
                  <c:v>104246.17999999996</c:v>
                </c:pt>
                <c:pt idx="28">
                  <c:v>104516.78999999996</c:v>
                </c:pt>
                <c:pt idx="29">
                  <c:v>103545.79999999996</c:v>
                </c:pt>
                <c:pt idx="30">
                  <c:v>102583.16999999995</c:v>
                </c:pt>
                <c:pt idx="31">
                  <c:v>98289.679999999949</c:v>
                </c:pt>
                <c:pt idx="32">
                  <c:v>98699.629999999946</c:v>
                </c:pt>
                <c:pt idx="33">
                  <c:v>99687.139999999941</c:v>
                </c:pt>
                <c:pt idx="34">
                  <c:v>99929.769999999946</c:v>
                </c:pt>
                <c:pt idx="35">
                  <c:v>99790.249999999942</c:v>
                </c:pt>
                <c:pt idx="36">
                  <c:v>100028.07999999994</c:v>
                </c:pt>
                <c:pt idx="37">
                  <c:v>99987.719999999943</c:v>
                </c:pt>
                <c:pt idx="38">
                  <c:v>99544.519999999946</c:v>
                </c:pt>
                <c:pt idx="39">
                  <c:v>98969.659999999945</c:v>
                </c:pt>
                <c:pt idx="40">
                  <c:v>98237.519999999946</c:v>
                </c:pt>
                <c:pt idx="41">
                  <c:v>98374.979999999952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  <c:min val="9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156210</xdr:colOff>
      <xdr:row>2</xdr:row>
      <xdr:rowOff>11430</xdr:rowOff>
    </xdr:from>
    <xdr:to>
      <xdr:col>17</xdr:col>
      <xdr:colOff>45720</xdr:colOff>
      <xdr:row>18</xdr:row>
      <xdr:rowOff>110490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704088</xdr:colOff>
      <xdr:row>15</xdr:row>
      <xdr:rowOff>146304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712B0-C4C3-6EB8-C58D-2A5A8E68C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74008" cy="234086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624840</xdr:colOff>
      <xdr:row>20</xdr:row>
      <xdr:rowOff>100584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98D000-C4D5-FAA1-057F-04B9FEDE7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4023360" cy="3209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411480</xdr:colOff>
      <xdr:row>20</xdr:row>
      <xdr:rowOff>146304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B8396F-3416-A61B-D2B7-8729AE1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373880" cy="3621024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21</xdr:row>
      <xdr:rowOff>7620</xdr:rowOff>
    </xdr:from>
    <xdr:to>
      <xdr:col>6</xdr:col>
      <xdr:colOff>391668</xdr:colOff>
      <xdr:row>37</xdr:row>
      <xdr:rowOff>147828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E8EEDEC-62CF-E647-6AB2-E13E0BA8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3848100"/>
          <a:ext cx="4331208" cy="306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5"/>
  <sheetViews>
    <sheetView showGridLines="0" tabSelected="1" workbookViewId="0"/>
  </sheetViews>
  <sheetFormatPr baseColWidth="10" defaultRowHeight="14.4" x14ac:dyDescent="0.55000000000000004"/>
  <cols>
    <col min="1" max="1" width="6.20703125" customWidth="1"/>
    <col min="2" max="2" width="8.62890625" style="1" customWidth="1"/>
    <col min="3" max="3" width="10.3125" style="2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customWidth="1"/>
    <col min="9" max="9" width="8.05078125" bestFit="1" customWidth="1"/>
    <col min="10" max="10" width="9.89453125" style="1" bestFit="1" customWidth="1"/>
  </cols>
  <sheetData>
    <row r="2" spans="2:11" ht="18.3" x14ac:dyDescent="0.7">
      <c r="B2" s="3" t="s">
        <v>35</v>
      </c>
      <c r="D2" s="26"/>
    </row>
    <row r="3" spans="2:11" x14ac:dyDescent="0.55000000000000004">
      <c r="B3" s="12" t="s">
        <v>18</v>
      </c>
      <c r="C3" s="13" t="s">
        <v>17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21</v>
      </c>
      <c r="I3" s="13" t="s">
        <v>19</v>
      </c>
      <c r="J3" s="13" t="s">
        <v>31</v>
      </c>
      <c r="K3" s="25" t="s">
        <v>32</v>
      </c>
    </row>
    <row r="4" spans="2:11" x14ac:dyDescent="0.55000000000000004">
      <c r="B4" s="15" t="str">
        <f>aux!A2</f>
        <v>USB</v>
      </c>
      <c r="C4" s="16" t="str">
        <f>aux!B2</f>
        <v>Long</v>
      </c>
      <c r="D4" s="17">
        <f>aux!C2</f>
        <v>45314</v>
      </c>
      <c r="E4" s="16">
        <f>aux!D2</f>
        <v>41.97</v>
      </c>
      <c r="F4" s="17">
        <f>aux!E2</f>
        <v>45327</v>
      </c>
      <c r="G4" s="16">
        <f>aux!F2</f>
        <v>40.44</v>
      </c>
      <c r="H4" s="16">
        <f>aux!J2</f>
        <v>478</v>
      </c>
      <c r="I4" s="18">
        <f>aux!H2</f>
        <v>-751.34</v>
      </c>
      <c r="J4" s="19"/>
      <c r="K4" s="14">
        <f>aux!T2</f>
        <v>100000</v>
      </c>
    </row>
    <row r="5" spans="2:11" x14ac:dyDescent="0.55000000000000004">
      <c r="B5" s="20" t="str">
        <f>aux!A3</f>
        <v>WBS</v>
      </c>
      <c r="C5" s="21" t="str">
        <f>aux!B3</f>
        <v>Short</v>
      </c>
      <c r="D5" s="22">
        <f>aux!C3</f>
        <v>45314</v>
      </c>
      <c r="E5" s="21">
        <f>aux!D3</f>
        <v>51</v>
      </c>
      <c r="F5" s="22">
        <f>aux!E3</f>
        <v>45327</v>
      </c>
      <c r="G5" s="21">
        <f>aux!F3</f>
        <v>47.09</v>
      </c>
      <c r="H5" s="21">
        <f>aux!J3</f>
        <v>391</v>
      </c>
      <c r="I5" s="23">
        <f>aux!H3</f>
        <v>1508.81</v>
      </c>
      <c r="J5" s="24">
        <f>aux!R3</f>
        <v>757.47</v>
      </c>
      <c r="K5" s="14">
        <f>aux!T3</f>
        <v>100757.47</v>
      </c>
    </row>
    <row r="6" spans="2:11" x14ac:dyDescent="0.55000000000000004">
      <c r="B6" s="15" t="str">
        <f>aux!A4</f>
        <v>MCO</v>
      </c>
      <c r="C6" s="16" t="str">
        <f>aux!B4</f>
        <v>Long</v>
      </c>
      <c r="D6" s="17">
        <f>aux!C4</f>
        <v>45300</v>
      </c>
      <c r="E6" s="16">
        <f>aux!D4</f>
        <v>372.5</v>
      </c>
      <c r="F6" s="17">
        <f>aux!E4</f>
        <v>45331</v>
      </c>
      <c r="G6" s="16">
        <f>aux!F4</f>
        <v>398</v>
      </c>
      <c r="H6" s="16">
        <f>aux!J4</f>
        <v>53</v>
      </c>
      <c r="I6" s="18">
        <f>aux!H4</f>
        <v>1331.5</v>
      </c>
      <c r="J6" s="19"/>
      <c r="K6" s="14">
        <f>aux!T4</f>
        <v>101671.53</v>
      </c>
    </row>
    <row r="7" spans="2:11" x14ac:dyDescent="0.55000000000000004">
      <c r="B7" s="20" t="str">
        <f>aux!A5</f>
        <v>SPGI</v>
      </c>
      <c r="C7" s="21" t="str">
        <f>aux!B5</f>
        <v>Short</v>
      </c>
      <c r="D7" s="22">
        <f>aux!C5</f>
        <v>45300</v>
      </c>
      <c r="E7" s="21">
        <f>aux!D5</f>
        <v>428.29</v>
      </c>
      <c r="F7" s="22">
        <f>aux!E5</f>
        <v>45331</v>
      </c>
      <c r="G7" s="21">
        <f>aux!F5</f>
        <v>436.93</v>
      </c>
      <c r="H7" s="21">
        <f>aux!J5</f>
        <v>46</v>
      </c>
      <c r="I7" s="23">
        <f>aux!H5</f>
        <v>-417.44</v>
      </c>
      <c r="J7" s="24">
        <f>aux!R5</f>
        <v>914.06</v>
      </c>
      <c r="K7" s="14">
        <f>aux!T5</f>
        <v>102595.31999999999</v>
      </c>
    </row>
    <row r="8" spans="2:11" x14ac:dyDescent="0.55000000000000004">
      <c r="B8" s="15" t="str">
        <f>aux!A6</f>
        <v>MCO</v>
      </c>
      <c r="C8" s="16" t="str">
        <f>aux!B6</f>
        <v>Short</v>
      </c>
      <c r="D8" s="17">
        <f>aux!C6</f>
        <v>45334</v>
      </c>
      <c r="E8" s="16">
        <f>aux!D6</f>
        <v>407.6</v>
      </c>
      <c r="F8" s="17">
        <f>aux!E6</f>
        <v>45338</v>
      </c>
      <c r="G8" s="16">
        <f>aux!F6</f>
        <v>372.19</v>
      </c>
      <c r="H8" s="16">
        <f>aux!J6</f>
        <v>49</v>
      </c>
      <c r="I8" s="18">
        <f>aux!H6</f>
        <v>1715.09</v>
      </c>
      <c r="J8" s="19"/>
      <c r="K8" s="14">
        <f>aux!T6</f>
        <v>101941.15</v>
      </c>
    </row>
    <row r="9" spans="2:11" x14ac:dyDescent="0.55000000000000004">
      <c r="B9" s="20" t="str">
        <f>aux!A7</f>
        <v>SPGI</v>
      </c>
      <c r="C9" s="21" t="str">
        <f>aux!B7</f>
        <v>Long</v>
      </c>
      <c r="D9" s="22">
        <f>aux!C7</f>
        <v>45334</v>
      </c>
      <c r="E9" s="21">
        <f>aux!D7</f>
        <v>439.14</v>
      </c>
      <c r="F9" s="22">
        <f>aux!E7</f>
        <v>45338</v>
      </c>
      <c r="G9" s="21">
        <f>aux!F7</f>
        <v>422</v>
      </c>
      <c r="H9" s="21">
        <f>aux!J7</f>
        <v>45</v>
      </c>
      <c r="I9" s="23">
        <f>aux!H7</f>
        <v>-791.3</v>
      </c>
      <c r="J9" s="24">
        <f>aux!R7</f>
        <v>923.79</v>
      </c>
      <c r="K9" s="14">
        <f>aux!T7</f>
        <v>102393.73999999999</v>
      </c>
    </row>
    <row r="10" spans="2:11" x14ac:dyDescent="0.55000000000000004">
      <c r="B10" s="15" t="str">
        <f>aux!A8</f>
        <v>EOG</v>
      </c>
      <c r="C10" s="16" t="str">
        <f>aux!B8</f>
        <v>Long</v>
      </c>
      <c r="D10" s="17">
        <f>aux!C8</f>
        <v>45302</v>
      </c>
      <c r="E10" s="16">
        <f>aux!D8</f>
        <v>115.3</v>
      </c>
      <c r="F10" s="17">
        <f>aux!E8</f>
        <v>45345</v>
      </c>
      <c r="G10" s="16">
        <f>aux!F8</f>
        <v>109.86</v>
      </c>
      <c r="H10" s="16">
        <f>aux!J8</f>
        <v>173</v>
      </c>
      <c r="I10" s="18">
        <f>aux!H8</f>
        <v>-961.12</v>
      </c>
      <c r="J10" s="19"/>
      <c r="K10" s="14">
        <f>aux!T8</f>
        <v>102629.01999999999</v>
      </c>
    </row>
    <row r="11" spans="2:11" x14ac:dyDescent="0.55000000000000004">
      <c r="B11" s="20" t="str">
        <f>aux!A9</f>
        <v>MUR</v>
      </c>
      <c r="C11" s="21" t="str">
        <f>aux!B9</f>
        <v>Short</v>
      </c>
      <c r="D11" s="22">
        <f>aux!C9</f>
        <v>45302</v>
      </c>
      <c r="E11" s="21">
        <f>aux!D9</f>
        <v>39.909999999999997</v>
      </c>
      <c r="F11" s="22">
        <f>aux!E9</f>
        <v>45345</v>
      </c>
      <c r="G11" s="21">
        <f>aux!F9</f>
        <v>39.26</v>
      </c>
      <c r="H11" s="21">
        <f>aux!J9</f>
        <v>503</v>
      </c>
      <c r="I11" s="23">
        <f>aux!H9</f>
        <v>306.95</v>
      </c>
      <c r="J11" s="24">
        <f>aux!R9</f>
        <v>-654.16999999999996</v>
      </c>
      <c r="K11" s="14">
        <f>aux!T9</f>
        <v>102641.37999999999</v>
      </c>
    </row>
    <row r="12" spans="2:11" x14ac:dyDescent="0.55000000000000004">
      <c r="B12" s="15" t="str">
        <f>aux!A10</f>
        <v>AEP</v>
      </c>
      <c r="C12" s="16" t="str">
        <f>aux!B10</f>
        <v>Short</v>
      </c>
      <c r="D12" s="17">
        <f>aux!C10</f>
        <v>45342</v>
      </c>
      <c r="E12" s="16">
        <f>aux!D10</f>
        <v>81.59</v>
      </c>
      <c r="F12" s="17">
        <f>aux!E10</f>
        <v>45370</v>
      </c>
      <c r="G12" s="16">
        <f>aux!F10</f>
        <v>82.12</v>
      </c>
      <c r="H12" s="16">
        <f>aux!J10</f>
        <v>245</v>
      </c>
      <c r="I12" s="18">
        <f>aux!H10</f>
        <v>-149.85</v>
      </c>
      <c r="J12" s="19"/>
      <c r="K12" s="14">
        <f>aux!T10</f>
        <v>103272.56999999999</v>
      </c>
    </row>
    <row r="13" spans="2:11" x14ac:dyDescent="0.55000000000000004">
      <c r="B13" s="20" t="str">
        <f>aux!A11</f>
        <v>EVRG</v>
      </c>
      <c r="C13" s="21" t="str">
        <f>aux!B11</f>
        <v>Long</v>
      </c>
      <c r="D13" s="22">
        <f>aux!C11</f>
        <v>45342</v>
      </c>
      <c r="E13" s="21">
        <f>aux!D11</f>
        <v>50.13</v>
      </c>
      <c r="F13" s="22">
        <f>aux!E11</f>
        <v>45370</v>
      </c>
      <c r="G13" s="21">
        <f>aux!F11</f>
        <v>51.689990000000002</v>
      </c>
      <c r="H13" s="21">
        <f>aux!J11</f>
        <v>399</v>
      </c>
      <c r="I13" s="23">
        <f>aux!H11</f>
        <v>602.44000000000005</v>
      </c>
      <c r="J13" s="24">
        <f>aux!R11</f>
        <v>452.59</v>
      </c>
      <c r="K13" s="14">
        <f>aux!T11</f>
        <v>103355.79</v>
      </c>
    </row>
    <row r="14" spans="2:11" x14ac:dyDescent="0.55000000000000004">
      <c r="B14" s="15" t="str">
        <f>aux!A12</f>
        <v>USB</v>
      </c>
      <c r="C14" s="16" t="str">
        <f>aux!B12</f>
        <v>Short</v>
      </c>
      <c r="D14" s="17">
        <f>aux!C12</f>
        <v>45331</v>
      </c>
      <c r="E14" s="16">
        <f>aux!D12</f>
        <v>40.299999999999997</v>
      </c>
      <c r="F14" s="17">
        <f>aux!E12</f>
        <v>45377</v>
      </c>
      <c r="G14" s="16">
        <f>aux!F12</f>
        <v>44</v>
      </c>
      <c r="H14" s="16">
        <f>aux!J12</f>
        <v>495</v>
      </c>
      <c r="I14" s="18">
        <f>aux!H12</f>
        <v>-1851.5</v>
      </c>
      <c r="J14" s="19"/>
      <c r="K14" s="14">
        <f>aux!T12</f>
        <v>103875.51</v>
      </c>
    </row>
    <row r="15" spans="2:11" x14ac:dyDescent="0.55000000000000004">
      <c r="B15" s="20" t="str">
        <f>aux!A13</f>
        <v>WBS</v>
      </c>
      <c r="C15" s="21" t="str">
        <f>aux!B13</f>
        <v>Long</v>
      </c>
      <c r="D15" s="22">
        <f>aux!C13</f>
        <v>45331</v>
      </c>
      <c r="E15" s="21">
        <f>aux!D13</f>
        <v>45.55</v>
      </c>
      <c r="F15" s="22">
        <f>aux!E13</f>
        <v>45377</v>
      </c>
      <c r="G15" s="21">
        <f>aux!F13</f>
        <v>50.36</v>
      </c>
      <c r="H15" s="21">
        <f>aux!J13</f>
        <v>438</v>
      </c>
      <c r="I15" s="23">
        <f>aux!H13</f>
        <v>2086.7800000000002</v>
      </c>
      <c r="J15" s="24">
        <f>aux!R13</f>
        <v>235.28</v>
      </c>
      <c r="K15" s="14">
        <f>aux!T13</f>
        <v>103635.12999999999</v>
      </c>
    </row>
    <row r="16" spans="2:11" x14ac:dyDescent="0.55000000000000004">
      <c r="B16" s="15" t="str">
        <f>aux!A14</f>
        <v>NAD</v>
      </c>
      <c r="C16" s="16" t="str">
        <f>aux!B14</f>
        <v>Short</v>
      </c>
      <c r="D16" s="17">
        <f>aux!C14</f>
        <v>45384</v>
      </c>
      <c r="E16" s="16">
        <f>aux!D14</f>
        <v>11.25</v>
      </c>
      <c r="F16" s="17">
        <f>aux!E14</f>
        <v>45390</v>
      </c>
      <c r="G16" s="16">
        <f>aux!F14</f>
        <v>11.21</v>
      </c>
      <c r="H16" s="16">
        <f>aux!J14</f>
        <v>1765</v>
      </c>
      <c r="I16" s="18">
        <f>aux!H14</f>
        <v>50.6</v>
      </c>
      <c r="J16" s="19"/>
      <c r="K16" s="14">
        <f>aux!T14</f>
        <v>101377.51999999999</v>
      </c>
    </row>
    <row r="17" spans="2:13" x14ac:dyDescent="0.55000000000000004">
      <c r="B17" s="20" t="str">
        <f>aux!A15</f>
        <v>NEA</v>
      </c>
      <c r="C17" s="21" t="str">
        <f>aux!B15</f>
        <v>Long</v>
      </c>
      <c r="D17" s="22">
        <f>aux!C15</f>
        <v>45384</v>
      </c>
      <c r="E17" s="21">
        <f>aux!D15</f>
        <v>10.88</v>
      </c>
      <c r="F17" s="22">
        <f>aux!E15</f>
        <v>45390</v>
      </c>
      <c r="G17" s="21">
        <f>aux!F15</f>
        <v>10.87</v>
      </c>
      <c r="H17" s="21">
        <f>aux!J15</f>
        <v>1824</v>
      </c>
      <c r="I17" s="23">
        <f>aux!H15</f>
        <v>-38.24</v>
      </c>
      <c r="J17" s="24">
        <f>aux!R15</f>
        <v>12.36</v>
      </c>
      <c r="K17" s="14">
        <f>aux!T15</f>
        <v>100785.04</v>
      </c>
    </row>
    <row r="18" spans="2:13" x14ac:dyDescent="0.55000000000000004">
      <c r="B18" s="15" t="str">
        <f>aux!A16</f>
        <v>DX</v>
      </c>
      <c r="C18" s="16" t="str">
        <f>aux!B16</f>
        <v>Long</v>
      </c>
      <c r="D18" s="17">
        <f>aux!C16</f>
        <v>45376</v>
      </c>
      <c r="E18" s="16">
        <f>aux!D16</f>
        <v>12.27</v>
      </c>
      <c r="F18" s="17">
        <f>aux!E16</f>
        <v>45394</v>
      </c>
      <c r="G18" s="16">
        <f>aux!F16</f>
        <v>11.76</v>
      </c>
      <c r="H18" s="16">
        <f>aux!J16</f>
        <v>1631</v>
      </c>
      <c r="I18" s="18">
        <f>aux!H16</f>
        <v>-851.81</v>
      </c>
      <c r="J18" s="19"/>
      <c r="K18" s="14">
        <f>aux!T16</f>
        <v>101027.57999999999</v>
      </c>
    </row>
    <row r="19" spans="2:13" x14ac:dyDescent="0.55000000000000004">
      <c r="B19" s="20" t="str">
        <f>aux!A17</f>
        <v>NLY</v>
      </c>
      <c r="C19" s="21" t="str">
        <f>aux!B17</f>
        <v>Short</v>
      </c>
      <c r="D19" s="22">
        <f>aux!C17</f>
        <v>45376</v>
      </c>
      <c r="E19" s="21">
        <f>aux!D17</f>
        <v>20</v>
      </c>
      <c r="F19" s="22">
        <f>aux!E17</f>
        <v>45394</v>
      </c>
      <c r="G19" s="21">
        <f>aux!F17</f>
        <v>18.5</v>
      </c>
      <c r="H19" s="21">
        <f>aux!J17</f>
        <v>1002</v>
      </c>
      <c r="I19" s="23">
        <f>aux!H17</f>
        <v>1483</v>
      </c>
      <c r="J19" s="24">
        <f>aux!R17</f>
        <v>631.19000000000005</v>
      </c>
      <c r="K19" s="14">
        <f>aux!T17</f>
        <v>101837.29</v>
      </c>
      <c r="M19" s="8"/>
    </row>
    <row r="20" spans="2:13" x14ac:dyDescent="0.55000000000000004">
      <c r="B20" s="15" t="str">
        <f>aux!A18</f>
        <v>CNP</v>
      </c>
      <c r="C20" s="16" t="str">
        <f>aux!B18</f>
        <v>Long</v>
      </c>
      <c r="D20" s="17">
        <f>aux!C18</f>
        <v>45348</v>
      </c>
      <c r="E20" s="16">
        <f>aux!D18</f>
        <v>27.73</v>
      </c>
      <c r="F20" s="17">
        <f>aux!E18</f>
        <v>45400</v>
      </c>
      <c r="G20" s="16">
        <f>aux!F18</f>
        <v>27.85</v>
      </c>
      <c r="H20" s="16">
        <f>aux!J18</f>
        <v>716</v>
      </c>
      <c r="I20" s="18">
        <f>aux!H18</f>
        <v>65.92</v>
      </c>
      <c r="J20" s="19"/>
      <c r="K20" s="14">
        <f>aux!T18</f>
        <v>102408.75</v>
      </c>
    </row>
    <row r="21" spans="2:13" x14ac:dyDescent="0.55000000000000004">
      <c r="B21" s="20" t="str">
        <f>aux!A19</f>
        <v>PPL</v>
      </c>
      <c r="C21" s="21" t="str">
        <f>aux!B19</f>
        <v>Short</v>
      </c>
      <c r="D21" s="22">
        <f>aux!C19</f>
        <v>45348</v>
      </c>
      <c r="E21" s="21">
        <f>aux!D19</f>
        <v>26.61</v>
      </c>
      <c r="F21" s="22">
        <f>aux!E19</f>
        <v>45400</v>
      </c>
      <c r="G21" s="21">
        <f>aux!F19</f>
        <v>26.56</v>
      </c>
      <c r="H21" s="21">
        <f>aux!J19</f>
        <v>746</v>
      </c>
      <c r="I21" s="23">
        <f>aux!H19</f>
        <v>17.3</v>
      </c>
      <c r="J21" s="24">
        <f>aux!R19</f>
        <v>83.22</v>
      </c>
      <c r="K21" s="14">
        <f>aux!T19</f>
        <v>103045.79</v>
      </c>
    </row>
    <row r="22" spans="2:13" x14ac:dyDescent="0.55000000000000004">
      <c r="B22" s="15" t="str">
        <f>aux!A20</f>
        <v>USB</v>
      </c>
      <c r="C22" s="16" t="str">
        <f>aux!B20</f>
        <v>Short</v>
      </c>
      <c r="D22" s="17">
        <f>aux!C20</f>
        <v>45391</v>
      </c>
      <c r="E22" s="16">
        <f>aux!D20</f>
        <v>43.82</v>
      </c>
      <c r="F22" s="17">
        <f>aux!E20</f>
        <v>45404</v>
      </c>
      <c r="G22" s="16">
        <f>aux!F20</f>
        <v>40.68</v>
      </c>
      <c r="H22" s="16">
        <f>aux!J20</f>
        <v>457</v>
      </c>
      <c r="I22" s="18">
        <f>aux!H20</f>
        <v>1414.98</v>
      </c>
      <c r="J22" s="19"/>
      <c r="K22" s="14">
        <f>aux!T20</f>
        <v>102991.54999999999</v>
      </c>
    </row>
    <row r="23" spans="2:13" x14ac:dyDescent="0.55000000000000004">
      <c r="B23" s="20" t="str">
        <f>aux!A21</f>
        <v>WBS</v>
      </c>
      <c r="C23" s="21" t="str">
        <f>aux!B21</f>
        <v>Long</v>
      </c>
      <c r="D23" s="22">
        <f>aux!C21</f>
        <v>45391</v>
      </c>
      <c r="E23" s="21">
        <f>aux!D21</f>
        <v>48.69</v>
      </c>
      <c r="F23" s="22">
        <f>aux!E21</f>
        <v>45404</v>
      </c>
      <c r="G23" s="21">
        <f>aux!F21</f>
        <v>46.55</v>
      </c>
      <c r="H23" s="21">
        <f>aux!J21</f>
        <v>409</v>
      </c>
      <c r="I23" s="23">
        <f>aux!H21</f>
        <v>-895.26</v>
      </c>
      <c r="J23" s="24">
        <f>aux!R21</f>
        <v>519.72</v>
      </c>
      <c r="K23" s="14">
        <f>aux!T21</f>
        <v>103170.83999999998</v>
      </c>
    </row>
    <row r="24" spans="2:13" x14ac:dyDescent="0.55000000000000004">
      <c r="B24" s="15" t="str">
        <f>aux!A22</f>
        <v>HOPE</v>
      </c>
      <c r="C24" s="16" t="str">
        <f>aux!B22</f>
        <v>Short</v>
      </c>
      <c r="D24" s="17">
        <f>aux!C22</f>
        <v>45397</v>
      </c>
      <c r="E24" s="16">
        <f>aux!D22</f>
        <v>10.57</v>
      </c>
      <c r="F24" s="17">
        <f>aux!E22</f>
        <v>45406</v>
      </c>
      <c r="G24" s="16">
        <f>aux!F22</f>
        <v>10.95</v>
      </c>
      <c r="H24" s="16">
        <f>aux!J22</f>
        <v>1892</v>
      </c>
      <c r="I24" s="18">
        <f>aux!H22</f>
        <v>-738.96</v>
      </c>
      <c r="J24" s="19"/>
      <c r="K24" s="14">
        <f>aux!T22</f>
        <v>103867.01999999997</v>
      </c>
      <c r="L24" s="2"/>
      <c r="M24" s="11"/>
    </row>
    <row r="25" spans="2:13" x14ac:dyDescent="0.55000000000000004">
      <c r="B25" s="20" t="str">
        <f>aux!A23</f>
        <v>UBSI</v>
      </c>
      <c r="C25" s="21" t="str">
        <f>aux!B23</f>
        <v>Long</v>
      </c>
      <c r="D25" s="22">
        <f>aux!C23</f>
        <v>45397</v>
      </c>
      <c r="E25" s="21">
        <f>aux!D23</f>
        <v>33.130000000000003</v>
      </c>
      <c r="F25" s="22">
        <f>aux!E23</f>
        <v>45406</v>
      </c>
      <c r="G25" s="21">
        <f>aux!F23</f>
        <v>33.99</v>
      </c>
      <c r="H25" s="21">
        <f>aux!J23</f>
        <v>603</v>
      </c>
      <c r="I25" s="23">
        <f>aux!H23</f>
        <v>498.58</v>
      </c>
      <c r="J25" s="24">
        <f>aux!R23</f>
        <v>-240.38</v>
      </c>
      <c r="K25" s="14">
        <f>aux!T23</f>
        <v>103637.11999999998</v>
      </c>
    </row>
    <row r="26" spans="2:13" x14ac:dyDescent="0.55000000000000004">
      <c r="B26" s="15" t="str">
        <f>aux!A24</f>
        <v>EQT</v>
      </c>
      <c r="C26" s="16" t="str">
        <f>aux!B24</f>
        <v>Long</v>
      </c>
      <c r="D26" s="17">
        <f>aux!C24</f>
        <v>45313</v>
      </c>
      <c r="E26" s="16">
        <f>aux!D24</f>
        <v>34.89</v>
      </c>
      <c r="F26" s="17">
        <f>aux!E24</f>
        <v>45411</v>
      </c>
      <c r="G26" s="16">
        <f>aux!F24</f>
        <v>40.520000000000003</v>
      </c>
      <c r="H26" s="16">
        <f>aux!J24</f>
        <v>566</v>
      </c>
      <c r="I26" s="18">
        <f>aux!H24</f>
        <v>3166.58</v>
      </c>
      <c r="J26" s="19"/>
      <c r="K26" s="14">
        <f>aux!T24</f>
        <v>102685.75999999998</v>
      </c>
    </row>
    <row r="27" spans="2:13" x14ac:dyDescent="0.55000000000000004">
      <c r="B27" s="20" t="str">
        <f>aux!A25</f>
        <v>RRC</v>
      </c>
      <c r="C27" s="21" t="str">
        <f>aux!B25</f>
        <v>Short</v>
      </c>
      <c r="D27" s="22">
        <f>aux!C25</f>
        <v>45313</v>
      </c>
      <c r="E27" s="21">
        <f>aux!D25</f>
        <v>29.34</v>
      </c>
      <c r="F27" s="22">
        <f>aux!E25</f>
        <v>45411</v>
      </c>
      <c r="G27" s="21">
        <f>aux!F25</f>
        <v>37.369999999999997</v>
      </c>
      <c r="H27" s="21">
        <f>aux!J25</f>
        <v>673</v>
      </c>
      <c r="I27" s="23">
        <f>aux!H25</f>
        <v>-5424.19</v>
      </c>
      <c r="J27" s="24">
        <f>aux!R25</f>
        <v>-2257.61</v>
      </c>
      <c r="K27" s="14">
        <f>aux!T25</f>
        <v>103664.37999999998</v>
      </c>
    </row>
    <row r="28" spans="2:13" x14ac:dyDescent="0.55000000000000004">
      <c r="B28" s="15" t="str">
        <f>aux!A26</f>
        <v>NI</v>
      </c>
      <c r="C28" s="16" t="str">
        <f>aux!B26</f>
        <v>Short</v>
      </c>
      <c r="D28" s="17">
        <f>aux!C26</f>
        <v>45307</v>
      </c>
      <c r="E28" s="16">
        <f>aux!D26</f>
        <v>26.57</v>
      </c>
      <c r="F28" s="17">
        <f>aux!E26</f>
        <v>45414</v>
      </c>
      <c r="G28" s="16">
        <f>aux!F26</f>
        <v>28.19</v>
      </c>
      <c r="H28" s="16">
        <f>aux!J26</f>
        <v>747</v>
      </c>
      <c r="I28" s="18">
        <f>aux!H26</f>
        <v>-1230.1400000000001</v>
      </c>
      <c r="J28" s="19"/>
      <c r="K28" s="14">
        <f>aux!T26</f>
        <v>104629.91999999997</v>
      </c>
    </row>
    <row r="29" spans="2:13" x14ac:dyDescent="0.55000000000000004">
      <c r="B29" s="20" t="str">
        <f>aux!A27</f>
        <v>OGE</v>
      </c>
      <c r="C29" s="21" t="str">
        <f>aux!B27</f>
        <v>Long</v>
      </c>
      <c r="D29" s="22">
        <f>aux!C27</f>
        <v>45307</v>
      </c>
      <c r="E29" s="21">
        <f>aux!D27</f>
        <v>34</v>
      </c>
      <c r="F29" s="22">
        <f>aux!E27</f>
        <v>45414</v>
      </c>
      <c r="G29" s="21">
        <f>aux!F27</f>
        <v>35.130000000000003</v>
      </c>
      <c r="H29" s="21">
        <f>aux!J27</f>
        <v>582</v>
      </c>
      <c r="I29" s="23">
        <f>aux!H27</f>
        <v>637.66</v>
      </c>
      <c r="J29" s="24">
        <f>aux!R27</f>
        <v>-592.48</v>
      </c>
      <c r="K29" s="14">
        <f>aux!T27</f>
        <v>103790.89999999997</v>
      </c>
    </row>
    <row r="30" spans="2:13" x14ac:dyDescent="0.55000000000000004">
      <c r="B30" s="15" t="str">
        <f>aux!A28</f>
        <v>NVG</v>
      </c>
      <c r="C30" s="16" t="str">
        <f>aux!B28</f>
        <v>Long</v>
      </c>
      <c r="D30" s="17">
        <f>aux!C28</f>
        <v>45404</v>
      </c>
      <c r="E30" s="16">
        <f>aux!D28</f>
        <v>11.54</v>
      </c>
      <c r="F30" s="17">
        <f>aux!E28</f>
        <v>45418</v>
      </c>
      <c r="G30" s="16">
        <f>aux!F28</f>
        <v>11.85</v>
      </c>
      <c r="H30" s="16">
        <f>aux!J28</f>
        <v>1734</v>
      </c>
      <c r="I30" s="18">
        <f>aux!H28</f>
        <v>517.54</v>
      </c>
      <c r="J30" s="19"/>
      <c r="K30" s="14">
        <f>aux!T28</f>
        <v>103867.56999999996</v>
      </c>
    </row>
    <row r="31" spans="2:13" x14ac:dyDescent="0.55000000000000004">
      <c r="B31" s="20" t="str">
        <f>aux!A29</f>
        <v>NZF</v>
      </c>
      <c r="C31" s="21" t="str">
        <f>aux!B29</f>
        <v>Short</v>
      </c>
      <c r="D31" s="22">
        <f>aux!C29</f>
        <v>45404</v>
      </c>
      <c r="E31" s="21">
        <f>aux!D29</f>
        <v>11.77</v>
      </c>
      <c r="F31" s="22">
        <f>aux!E29</f>
        <v>45418</v>
      </c>
      <c r="G31" s="21">
        <f>aux!F29</f>
        <v>11.92</v>
      </c>
      <c r="H31" s="21">
        <f>aux!J29</f>
        <v>1700</v>
      </c>
      <c r="I31" s="23">
        <f>aux!H29</f>
        <v>-275</v>
      </c>
      <c r="J31" s="24">
        <f>aux!R29</f>
        <v>242.54</v>
      </c>
      <c r="K31" s="14">
        <f>aux!T29</f>
        <v>104246.17999999996</v>
      </c>
    </row>
    <row r="32" spans="2:13" x14ac:dyDescent="0.55000000000000004">
      <c r="B32" s="15" t="str">
        <f>aux!A30</f>
        <v>KIM</v>
      </c>
      <c r="C32" s="16" t="str">
        <f>aux!B30</f>
        <v>Long</v>
      </c>
      <c r="D32" s="17">
        <f>aux!C30</f>
        <v>45400</v>
      </c>
      <c r="E32" s="16">
        <f>aux!D30</f>
        <v>17.72</v>
      </c>
      <c r="F32" s="17">
        <f>aux!E30</f>
        <v>45419</v>
      </c>
      <c r="G32" s="16">
        <f>aux!F30</f>
        <v>19.23</v>
      </c>
      <c r="H32" s="16">
        <f>aux!J30</f>
        <v>1136</v>
      </c>
      <c r="I32" s="18">
        <f>aux!H30</f>
        <v>1695.36</v>
      </c>
      <c r="J32" s="19"/>
      <c r="K32" s="14">
        <f>aux!T30</f>
        <v>104516.78999999996</v>
      </c>
    </row>
    <row r="33" spans="2:11" x14ac:dyDescent="0.55000000000000004">
      <c r="B33" s="20" t="str">
        <f>aux!A31</f>
        <v>KRG</v>
      </c>
      <c r="C33" s="21" t="str">
        <f>aux!B31</f>
        <v>Short</v>
      </c>
      <c r="D33" s="22">
        <f>aux!C31</f>
        <v>45400</v>
      </c>
      <c r="E33" s="21">
        <f>aux!D31</f>
        <v>20.32</v>
      </c>
      <c r="F33" s="22">
        <f>aux!E31</f>
        <v>45419</v>
      </c>
      <c r="G33" s="21">
        <f>aux!F31</f>
        <v>21.19</v>
      </c>
      <c r="H33" s="21">
        <f>aux!J31</f>
        <v>995</v>
      </c>
      <c r="I33" s="23">
        <f>aux!H31</f>
        <v>-885.65</v>
      </c>
      <c r="J33" s="24">
        <f>aux!R31</f>
        <v>809.71</v>
      </c>
      <c r="K33" s="14">
        <f>aux!T31</f>
        <v>103545.79999999996</v>
      </c>
    </row>
    <row r="34" spans="2:11" x14ac:dyDescent="0.55000000000000004">
      <c r="B34" s="15" t="str">
        <f>aux!A32</f>
        <v>CNP</v>
      </c>
      <c r="C34" s="16" t="str">
        <f>aux!B32</f>
        <v>Short</v>
      </c>
      <c r="D34" s="17">
        <f>aux!C32</f>
        <v>45408</v>
      </c>
      <c r="E34" s="16">
        <f>aux!D32</f>
        <v>29.33</v>
      </c>
      <c r="F34" s="17">
        <f>aux!E32</f>
        <v>45420</v>
      </c>
      <c r="G34" s="16">
        <f>aux!F32</f>
        <v>29.55</v>
      </c>
      <c r="H34" s="16">
        <f>aux!J32</f>
        <v>681</v>
      </c>
      <c r="I34" s="18">
        <f>aux!H32</f>
        <v>-169.82</v>
      </c>
      <c r="J34" s="19"/>
      <c r="K34" s="14">
        <f>aux!T32</f>
        <v>102583.16999999995</v>
      </c>
    </row>
    <row r="35" spans="2:11" x14ac:dyDescent="0.55000000000000004">
      <c r="B35" s="20" t="str">
        <f>aux!A33</f>
        <v>PPL</v>
      </c>
      <c r="C35" s="21" t="str">
        <f>aux!B33</f>
        <v>Long</v>
      </c>
      <c r="D35" s="22">
        <f>aux!C33</f>
        <v>45408</v>
      </c>
      <c r="E35" s="21">
        <f>aux!D33</f>
        <v>27.29</v>
      </c>
      <c r="F35" s="22">
        <f>aux!E33</f>
        <v>45420</v>
      </c>
      <c r="G35" s="21">
        <f>aux!F33</f>
        <v>28.33</v>
      </c>
      <c r="H35" s="21">
        <f>aux!J33</f>
        <v>732</v>
      </c>
      <c r="I35" s="23">
        <f>aux!H33</f>
        <v>741.28</v>
      </c>
      <c r="J35" s="24">
        <f>aux!R33</f>
        <v>571.46</v>
      </c>
      <c r="K35" s="14">
        <f>aux!T33</f>
        <v>98289.679999999949</v>
      </c>
    </row>
    <row r="36" spans="2:11" x14ac:dyDescent="0.55000000000000004">
      <c r="B36" s="15" t="str">
        <f>aux!A34</f>
        <v>CNP</v>
      </c>
      <c r="C36" s="16" t="str">
        <f>aux!B34</f>
        <v>Long</v>
      </c>
      <c r="D36" s="17">
        <f>aux!C34</f>
        <v>45428</v>
      </c>
      <c r="E36" s="16">
        <f>aux!D34</f>
        <v>29.82</v>
      </c>
      <c r="F36" s="17">
        <f>aux!E34</f>
        <v>45442</v>
      </c>
      <c r="G36" s="16">
        <f>aux!F34</f>
        <v>29.56</v>
      </c>
      <c r="H36" s="16">
        <f>aux!J34</f>
        <v>672</v>
      </c>
      <c r="I36" s="18">
        <f>aux!H34</f>
        <v>-194.72</v>
      </c>
      <c r="J36" s="19"/>
      <c r="K36" s="14">
        <f>aux!T34</f>
        <v>98699.629999999946</v>
      </c>
    </row>
    <row r="37" spans="2:11" x14ac:dyDescent="0.55000000000000004">
      <c r="B37" s="20" t="str">
        <f>aux!A35</f>
        <v>PPL</v>
      </c>
      <c r="C37" s="21" t="str">
        <f>aux!B35</f>
        <v>Short</v>
      </c>
      <c r="D37" s="22">
        <f>aux!C35</f>
        <v>45428</v>
      </c>
      <c r="E37" s="21">
        <f>aux!D35</f>
        <v>29.54</v>
      </c>
      <c r="F37" s="22">
        <f>aux!E35</f>
        <v>45442</v>
      </c>
      <c r="G37" s="21">
        <f>aux!F35</f>
        <v>28.28</v>
      </c>
      <c r="H37" s="21">
        <f>aux!J35</f>
        <v>676</v>
      </c>
      <c r="I37" s="23">
        <f>aux!H35</f>
        <v>831.76</v>
      </c>
      <c r="J37" s="24">
        <f>aux!R35</f>
        <v>637.04</v>
      </c>
      <c r="K37" s="14">
        <f>aux!T35</f>
        <v>99687.139999999941</v>
      </c>
    </row>
    <row r="38" spans="2:11" x14ac:dyDescent="0.55000000000000004">
      <c r="B38" s="15" t="str">
        <f>aux!A36</f>
        <v>AEP</v>
      </c>
      <c r="C38" s="16" t="str">
        <f>aux!B36</f>
        <v>Short</v>
      </c>
      <c r="D38" s="17">
        <f>aux!C36</f>
        <v>45421</v>
      </c>
      <c r="E38" s="16">
        <f>aux!D36</f>
        <v>89.33</v>
      </c>
      <c r="F38" s="17">
        <f>aux!E36</f>
        <v>45469</v>
      </c>
      <c r="G38" s="16">
        <f>aux!F36</f>
        <v>86.5</v>
      </c>
      <c r="H38" s="16">
        <f>aux!J36</f>
        <v>220</v>
      </c>
      <c r="I38" s="18">
        <f>aux!H36</f>
        <v>602.6</v>
      </c>
      <c r="J38" s="19"/>
      <c r="K38" s="14">
        <f>aux!T36</f>
        <v>99929.769999999946</v>
      </c>
    </row>
    <row r="39" spans="2:11" x14ac:dyDescent="0.55000000000000004">
      <c r="B39" s="20" t="str">
        <f>aux!A37</f>
        <v>EVRG</v>
      </c>
      <c r="C39" s="21" t="str">
        <f>aux!B37</f>
        <v>Long</v>
      </c>
      <c r="D39" s="22">
        <f>aux!C37</f>
        <v>45421</v>
      </c>
      <c r="E39" s="21">
        <f>aux!D37</f>
        <v>54.15</v>
      </c>
      <c r="F39" s="22">
        <f>aux!E37</f>
        <v>45469</v>
      </c>
      <c r="G39" s="21">
        <f>aux!F37</f>
        <v>52.41</v>
      </c>
      <c r="H39" s="21">
        <f>aux!J37</f>
        <v>366</v>
      </c>
      <c r="I39" s="23">
        <f>aux!H37</f>
        <v>-656.84</v>
      </c>
      <c r="J39" s="24">
        <f>aux!R37</f>
        <v>-54.24</v>
      </c>
      <c r="K39" s="14">
        <f>aux!T37</f>
        <v>99790.249999999942</v>
      </c>
    </row>
    <row r="40" spans="2:11" x14ac:dyDescent="0.55000000000000004">
      <c r="B40" s="15" t="str">
        <f>aux!A38</f>
        <v>NAD</v>
      </c>
      <c r="C40" s="16" t="str">
        <f>aux!B38</f>
        <v>Short</v>
      </c>
      <c r="D40" s="17">
        <f>aux!C38</f>
        <v>45447</v>
      </c>
      <c r="E40" s="16">
        <f>aux!D38</f>
        <v>11.45</v>
      </c>
      <c r="F40" s="17">
        <f>aux!E38</f>
        <v>45474</v>
      </c>
      <c r="G40" s="16">
        <f>aux!F38</f>
        <v>11.72</v>
      </c>
      <c r="H40" s="16">
        <f>aux!J38</f>
        <v>1769</v>
      </c>
      <c r="I40" s="18">
        <f>aux!H38</f>
        <v>-497.63</v>
      </c>
      <c r="J40" s="19"/>
      <c r="K40" s="14">
        <f>aux!T38</f>
        <v>100028.07999999994</v>
      </c>
    </row>
    <row r="41" spans="2:11" x14ac:dyDescent="0.55000000000000004">
      <c r="B41" s="20" t="str">
        <f>aux!A39</f>
        <v>NEA</v>
      </c>
      <c r="C41" s="21" t="str">
        <f>aux!B39</f>
        <v>Long</v>
      </c>
      <c r="D41" s="22">
        <f>aux!C39</f>
        <v>45447</v>
      </c>
      <c r="E41" s="21">
        <f>aux!D39</f>
        <v>11.06</v>
      </c>
      <c r="F41" s="22">
        <f>aux!E39</f>
        <v>45474</v>
      </c>
      <c r="G41" s="21">
        <f>aux!F39</f>
        <v>11.44</v>
      </c>
      <c r="H41" s="21">
        <f>aux!J39</f>
        <v>1834</v>
      </c>
      <c r="I41" s="23">
        <f>aux!H39</f>
        <v>676.92</v>
      </c>
      <c r="J41" s="24">
        <f>aux!R39</f>
        <v>179.29</v>
      </c>
      <c r="K41" s="14">
        <f>aux!T39</f>
        <v>99987.719999999943</v>
      </c>
    </row>
    <row r="42" spans="2:11" x14ac:dyDescent="0.55000000000000004">
      <c r="B42" s="15" t="str">
        <f>aux!A40</f>
        <v>FNB</v>
      </c>
      <c r="C42" s="16" t="str">
        <f>aux!B40</f>
        <v>Long</v>
      </c>
      <c r="D42" s="17">
        <f>aux!C40</f>
        <v>45412</v>
      </c>
      <c r="E42" s="16">
        <f>aux!D40</f>
        <v>13.46</v>
      </c>
      <c r="F42" s="17">
        <f>aux!E40</f>
        <v>45478</v>
      </c>
      <c r="G42" s="16">
        <f>aux!F40</f>
        <v>13.58</v>
      </c>
      <c r="H42" s="16">
        <f>aux!J40</f>
        <v>1474</v>
      </c>
      <c r="I42" s="18">
        <f>aux!H40</f>
        <v>156.88</v>
      </c>
      <c r="J42" s="19"/>
      <c r="K42" s="14">
        <f>aux!T40</f>
        <v>99544.519999999946</v>
      </c>
    </row>
    <row r="43" spans="2:11" x14ac:dyDescent="0.55000000000000004">
      <c r="B43" s="20" t="str">
        <f>aux!A41</f>
        <v>FULT</v>
      </c>
      <c r="C43" s="21" t="str">
        <f>aux!B41</f>
        <v>Short</v>
      </c>
      <c r="D43" s="22">
        <f>aux!C41</f>
        <v>45412</v>
      </c>
      <c r="E43" s="21">
        <f>aux!D41</f>
        <v>16.89</v>
      </c>
      <c r="F43" s="22">
        <f>aux!E41</f>
        <v>45478</v>
      </c>
      <c r="G43" s="21">
        <f>aux!F41</f>
        <v>16.420000000000002</v>
      </c>
      <c r="H43" s="21">
        <f>aux!J41</f>
        <v>1190</v>
      </c>
      <c r="I43" s="23">
        <f>aux!H41</f>
        <v>539.29999999999995</v>
      </c>
      <c r="J43" s="24">
        <f>aux!R41</f>
        <v>696.18</v>
      </c>
      <c r="K43" s="14">
        <f>aux!T41</f>
        <v>98969.659999999945</v>
      </c>
    </row>
    <row r="44" spans="2:11" x14ac:dyDescent="0.55000000000000004">
      <c r="B44" s="15" t="str">
        <f>aux!A42</f>
        <v>MCO</v>
      </c>
      <c r="C44" s="16" t="str">
        <f>aux!B42</f>
        <v>Short</v>
      </c>
      <c r="D44" s="17">
        <f>aux!C42</f>
        <v>45425</v>
      </c>
      <c r="E44" s="16">
        <f>aux!D42</f>
        <v>401.29</v>
      </c>
      <c r="F44" s="17">
        <f>aux!E42</f>
        <v>45485</v>
      </c>
      <c r="G44" s="16">
        <f>aux!F42</f>
        <v>444.81</v>
      </c>
      <c r="H44" s="16">
        <f>aux!J42</f>
        <v>49</v>
      </c>
      <c r="I44" s="18">
        <f>aux!H42</f>
        <v>-2152.48</v>
      </c>
      <c r="J44" s="19"/>
      <c r="K44" s="14">
        <f>aux!T42</f>
        <v>98237.519999999946</v>
      </c>
    </row>
    <row r="45" spans="2:11" x14ac:dyDescent="0.55000000000000004">
      <c r="B45" s="20" t="str">
        <f>aux!A43</f>
        <v>SPGI</v>
      </c>
      <c r="C45" s="21" t="str">
        <f>aux!B43</f>
        <v>Long</v>
      </c>
      <c r="D45" s="22">
        <f>aux!C43</f>
        <v>45425</v>
      </c>
      <c r="E45" s="21">
        <f>aux!D43</f>
        <v>432.48</v>
      </c>
      <c r="F45" s="22">
        <f>aux!E43</f>
        <v>45485</v>
      </c>
      <c r="G45" s="21">
        <f>aux!F43</f>
        <v>474.71</v>
      </c>
      <c r="H45" s="21">
        <f>aux!J43</f>
        <v>46</v>
      </c>
      <c r="I45" s="23">
        <f>aux!H43</f>
        <v>1922.58</v>
      </c>
      <c r="J45" s="24">
        <f>aux!R43</f>
        <v>-229.9</v>
      </c>
      <c r="K45" s="14">
        <f>aux!T43</f>
        <v>98374.979999999952</v>
      </c>
    </row>
    <row r="46" spans="2:11" x14ac:dyDescent="0.55000000000000004">
      <c r="B46" s="15" t="str">
        <f>aux!A44</f>
        <v>CMA</v>
      </c>
      <c r="C46" s="16" t="str">
        <f>aux!B44</f>
        <v>Long</v>
      </c>
      <c r="D46" s="17">
        <f>aux!C44</f>
        <v>45414</v>
      </c>
      <c r="E46" s="16">
        <f>aux!D44</f>
        <v>52.13</v>
      </c>
      <c r="F46" s="17">
        <f>aux!E44</f>
        <v>45488</v>
      </c>
      <c r="G46" s="16">
        <f>aux!F44</f>
        <v>56.62</v>
      </c>
      <c r="H46" s="16">
        <f>aux!J44</f>
        <v>390</v>
      </c>
      <c r="I46" s="18">
        <f>aux!H44</f>
        <v>1731.1</v>
      </c>
      <c r="J46" s="19"/>
    </row>
    <row r="47" spans="2:11" x14ac:dyDescent="0.55000000000000004">
      <c r="B47" s="20" t="str">
        <f>aux!A45</f>
        <v>ZION</v>
      </c>
      <c r="C47" s="21" t="str">
        <f>aux!B45</f>
        <v>Short</v>
      </c>
      <c r="D47" s="22">
        <f>aux!C45</f>
        <v>45414</v>
      </c>
      <c r="E47" s="21">
        <f>aux!D45</f>
        <v>42.45</v>
      </c>
      <c r="F47" s="22">
        <f>aux!E45</f>
        <v>45488</v>
      </c>
      <c r="G47" s="21">
        <f>aux!F45</f>
        <v>48.02</v>
      </c>
      <c r="H47" s="21">
        <f>aux!J45</f>
        <v>478</v>
      </c>
      <c r="I47" s="23">
        <f>aux!H45</f>
        <v>-2682.46</v>
      </c>
      <c r="J47" s="24">
        <f>aux!R45</f>
        <v>-951.36</v>
      </c>
    </row>
    <row r="48" spans="2:11" x14ac:dyDescent="0.55000000000000004">
      <c r="B48" s="15" t="str">
        <f>aux!A46</f>
        <v>EQT</v>
      </c>
      <c r="C48" s="16" t="str">
        <f>aux!B46</f>
        <v>Long</v>
      </c>
      <c r="D48" s="17">
        <f>aux!C46</f>
        <v>45490</v>
      </c>
      <c r="E48" s="16">
        <f>aux!D46</f>
        <v>35.869999999999997</v>
      </c>
      <c r="F48" s="17">
        <f>aux!E46</f>
        <v>45505</v>
      </c>
      <c r="G48" s="16">
        <f>aux!F46</f>
        <v>34.43</v>
      </c>
      <c r="H48" s="16">
        <f>aux!J46</f>
        <v>557</v>
      </c>
      <c r="I48" s="18">
        <f>aux!H46</f>
        <v>-822.08</v>
      </c>
      <c r="J48" s="19"/>
    </row>
    <row r="49" spans="2:10" x14ac:dyDescent="0.55000000000000004">
      <c r="B49" s="20" t="str">
        <f>aux!A47</f>
        <v>RRC</v>
      </c>
      <c r="C49" s="21" t="str">
        <f>aux!B47</f>
        <v>Short</v>
      </c>
      <c r="D49" s="22">
        <f>aux!C47</f>
        <v>45490</v>
      </c>
      <c r="E49" s="21">
        <f>aux!D47</f>
        <v>34.479999999999997</v>
      </c>
      <c r="F49" s="22">
        <f>aux!E47</f>
        <v>45505</v>
      </c>
      <c r="G49" s="21">
        <f>aux!F47</f>
        <v>31.33</v>
      </c>
      <c r="H49" s="21">
        <f>aux!J47</f>
        <v>578</v>
      </c>
      <c r="I49" s="23">
        <f>aux!H47</f>
        <v>1800.7</v>
      </c>
      <c r="J49" s="24">
        <f>aux!R47</f>
        <v>978.62</v>
      </c>
    </row>
    <row r="50" spans="2:10" x14ac:dyDescent="0.55000000000000004">
      <c r="B50" s="15" t="str">
        <f>aux!A48</f>
        <v>FNB</v>
      </c>
      <c r="C50" s="16" t="str">
        <f>aux!B48</f>
        <v>Long</v>
      </c>
      <c r="D50" s="17">
        <f>aux!C48</f>
        <v>45491</v>
      </c>
      <c r="E50" s="16">
        <f>aux!D48</f>
        <v>14.56</v>
      </c>
      <c r="F50" s="17">
        <f>aux!E48</f>
        <v>45511</v>
      </c>
      <c r="G50" s="16">
        <f>aux!F48</f>
        <v>13.76</v>
      </c>
      <c r="H50" s="16">
        <f>aux!J48</f>
        <v>1311</v>
      </c>
      <c r="I50" s="18">
        <f>aux!H48</f>
        <v>-1068.8</v>
      </c>
      <c r="J50" s="19"/>
    </row>
    <row r="51" spans="2:10" x14ac:dyDescent="0.55000000000000004">
      <c r="B51" s="20" t="str">
        <f>aux!A49</f>
        <v>FULT</v>
      </c>
      <c r="C51" s="21" t="str">
        <f>aux!B49</f>
        <v>Short</v>
      </c>
      <c r="D51" s="22">
        <f>aux!C49</f>
        <v>45491</v>
      </c>
      <c r="E51" s="21">
        <f>aux!D49</f>
        <v>19.45</v>
      </c>
      <c r="F51" s="22">
        <f>aux!E49</f>
        <v>45511</v>
      </c>
      <c r="G51" s="21">
        <f>aux!F49</f>
        <v>17.43</v>
      </c>
      <c r="H51" s="21">
        <f>aux!J49</f>
        <v>1017</v>
      </c>
      <c r="I51" s="23">
        <f>aux!H49</f>
        <v>2034.34</v>
      </c>
      <c r="J51" s="24">
        <f>aux!R49</f>
        <v>965.54</v>
      </c>
    </row>
    <row r="52" spans="2:10" x14ac:dyDescent="0.55000000000000004">
      <c r="B52" s="15" t="str">
        <f>aux!A50</f>
        <v>NCV</v>
      </c>
      <c r="C52" s="16" t="str">
        <f>aux!B50</f>
        <v>Short</v>
      </c>
      <c r="D52" s="17">
        <f>aux!C50</f>
        <v>45478</v>
      </c>
      <c r="E52" s="16">
        <f>aux!D50</f>
        <v>3.32</v>
      </c>
      <c r="F52" s="17">
        <f>aux!E50</f>
        <v>45513</v>
      </c>
      <c r="G52" s="16">
        <f>aux!F50</f>
        <v>3.42</v>
      </c>
      <c r="H52" s="16">
        <f>aux!J50</f>
        <v>5970</v>
      </c>
      <c r="I52" s="18">
        <f>aux!H50</f>
        <v>-617</v>
      </c>
      <c r="J52" s="19"/>
    </row>
    <row r="53" spans="2:10" x14ac:dyDescent="0.55000000000000004">
      <c r="B53" s="20" t="str">
        <f>aux!A51</f>
        <v>NCZ</v>
      </c>
      <c r="C53" s="21" t="str">
        <f>aux!B51</f>
        <v>Long</v>
      </c>
      <c r="D53" s="22">
        <f>aux!C51</f>
        <v>45478</v>
      </c>
      <c r="E53" s="21">
        <f>aux!D51</f>
        <v>2.98</v>
      </c>
      <c r="F53" s="22">
        <f>aux!E51</f>
        <v>45513</v>
      </c>
      <c r="G53" s="21">
        <f>aux!F51</f>
        <v>2.95</v>
      </c>
      <c r="H53" s="21">
        <f>aux!J51</f>
        <v>6734</v>
      </c>
      <c r="I53" s="23">
        <f>aux!H51</f>
        <v>-222.02</v>
      </c>
      <c r="J53" s="24">
        <f>aux!R51</f>
        <v>-839.02</v>
      </c>
    </row>
    <row r="54" spans="2:10" x14ac:dyDescent="0.55000000000000004">
      <c r="B54" s="15" t="str">
        <f>aux!A52</f>
        <v>NAD</v>
      </c>
      <c r="C54" s="16" t="str">
        <f>aux!B52</f>
        <v>Short</v>
      </c>
      <c r="D54" s="17">
        <f>aux!C52</f>
        <v>45519</v>
      </c>
      <c r="E54" s="16">
        <f>aux!D52</f>
        <v>12.01</v>
      </c>
      <c r="F54" s="17">
        <f>aux!E52</f>
        <v>45560</v>
      </c>
      <c r="G54" s="16">
        <f>aux!F52</f>
        <v>12.26</v>
      </c>
      <c r="H54" s="16">
        <f>aux!J52</f>
        <v>1650</v>
      </c>
      <c r="I54" s="18">
        <f>aux!H52</f>
        <v>-432.5</v>
      </c>
      <c r="J54" s="19"/>
    </row>
    <row r="55" spans="2:10" x14ac:dyDescent="0.55000000000000004">
      <c r="B55" s="20" t="str">
        <f>aux!A53</f>
        <v>NEA</v>
      </c>
      <c r="C55" s="21" t="str">
        <f>aux!B53</f>
        <v>Long</v>
      </c>
      <c r="D55" s="22">
        <f>aux!C53</f>
        <v>45519</v>
      </c>
      <c r="E55" s="21">
        <f>aux!D53</f>
        <v>11.6</v>
      </c>
      <c r="F55" s="22">
        <f>aux!E53</f>
        <v>45560</v>
      </c>
      <c r="G55" s="21">
        <f>aux!F53</f>
        <v>11.91</v>
      </c>
      <c r="H55" s="21">
        <f>aux!J53</f>
        <v>1707</v>
      </c>
      <c r="I55" s="23">
        <f>aux!H53</f>
        <v>509.17</v>
      </c>
      <c r="J55" s="24">
        <f>aux!R53</f>
        <v>76.67</v>
      </c>
    </row>
    <row r="56" spans="2:10" x14ac:dyDescent="0.55000000000000004">
      <c r="B56" s="15" t="str">
        <f>aux!A54</f>
        <v>AEP</v>
      </c>
      <c r="C56" s="16" t="str">
        <f>aux!B54</f>
        <v>Short</v>
      </c>
      <c r="D56" s="17">
        <f>aux!C54</f>
        <v>45490</v>
      </c>
      <c r="E56" s="16">
        <f>aux!D54</f>
        <v>92.08</v>
      </c>
      <c r="F56" s="17">
        <f>aux!E54</f>
        <v>45561</v>
      </c>
      <c r="G56" s="16">
        <f>aux!F54</f>
        <v>101</v>
      </c>
      <c r="H56" s="16">
        <f>aux!J54</f>
        <v>217</v>
      </c>
      <c r="I56" s="18">
        <f>aux!H54</f>
        <v>-1955.64</v>
      </c>
      <c r="J56" s="19"/>
    </row>
    <row r="57" spans="2:10" x14ac:dyDescent="0.55000000000000004">
      <c r="B57" s="20" t="str">
        <f>aux!A55</f>
        <v>EVRG</v>
      </c>
      <c r="C57" s="21" t="str">
        <f>aux!B55</f>
        <v>Long</v>
      </c>
      <c r="D57" s="22">
        <f>aux!C55</f>
        <v>45490</v>
      </c>
      <c r="E57" s="21">
        <f>aux!D55</f>
        <v>55</v>
      </c>
      <c r="F57" s="22">
        <f>aux!E55</f>
        <v>45561</v>
      </c>
      <c r="G57" s="21">
        <f>aux!F55</f>
        <v>61.45</v>
      </c>
      <c r="H57" s="21">
        <f>aux!J55</f>
        <v>365</v>
      </c>
      <c r="I57" s="23">
        <f>aux!H55</f>
        <v>2334.25</v>
      </c>
      <c r="J57" s="24">
        <f>aux!R55</f>
        <v>378.61</v>
      </c>
    </row>
    <row r="58" spans="2:10" x14ac:dyDescent="0.55000000000000004">
      <c r="B58" s="15" t="str">
        <f>aux!A56</f>
        <v>CNP</v>
      </c>
      <c r="C58" s="16" t="str">
        <f>aux!B56</f>
        <v>Long</v>
      </c>
      <c r="D58" s="17">
        <f>aux!C56</f>
        <v>45506</v>
      </c>
      <c r="E58" s="16">
        <f>aux!D56</f>
        <v>27.27</v>
      </c>
      <c r="F58" s="17">
        <f>aux!E56</f>
        <v>45568</v>
      </c>
      <c r="G58" s="16">
        <f>aux!F56</f>
        <v>30.13</v>
      </c>
      <c r="H58" s="16">
        <f>aux!J56</f>
        <v>710</v>
      </c>
      <c r="I58" s="18">
        <f>aux!H56</f>
        <v>2010.6</v>
      </c>
      <c r="J58" s="19"/>
    </row>
    <row r="59" spans="2:10" x14ac:dyDescent="0.55000000000000004">
      <c r="B59" s="20" t="str">
        <f>aux!A57</f>
        <v>PPL</v>
      </c>
      <c r="C59" s="21" t="str">
        <f>aux!B57</f>
        <v>Short</v>
      </c>
      <c r="D59" s="22">
        <f>aux!C57</f>
        <v>45506</v>
      </c>
      <c r="E59" s="21">
        <f>aux!D57</f>
        <v>30.5</v>
      </c>
      <c r="F59" s="22">
        <f>aux!E57</f>
        <v>45568</v>
      </c>
      <c r="G59" s="21">
        <f>aux!F57</f>
        <v>33.11</v>
      </c>
      <c r="H59" s="21">
        <f>aux!J57</f>
        <v>659</v>
      </c>
      <c r="I59" s="23">
        <f>aux!H57</f>
        <v>-1739.99</v>
      </c>
      <c r="J59" s="24">
        <f>aux!R57</f>
        <v>270.61</v>
      </c>
    </row>
    <row r="60" spans="2:10" x14ac:dyDescent="0.55000000000000004">
      <c r="B60" s="15" t="str">
        <f>aux!A58</f>
        <v>EOG</v>
      </c>
      <c r="C60" s="16" t="str">
        <f>aux!B58</f>
        <v>Short</v>
      </c>
      <c r="D60" s="17">
        <f>aux!C58</f>
        <v>45569</v>
      </c>
      <c r="E60" s="16">
        <f>aux!D58</f>
        <v>132</v>
      </c>
      <c r="F60" s="17">
        <f>aux!E58</f>
        <v>45594</v>
      </c>
      <c r="G60" s="16">
        <f>aux!F58</f>
        <v>122.07</v>
      </c>
      <c r="H60" s="16">
        <f>aux!J58</f>
        <v>152</v>
      </c>
      <c r="I60" s="18">
        <f>aux!H58</f>
        <v>1489.36</v>
      </c>
      <c r="J60" s="19"/>
    </row>
    <row r="61" spans="2:10" x14ac:dyDescent="0.55000000000000004">
      <c r="B61" s="20" t="str">
        <f>aux!A59</f>
        <v>MUR</v>
      </c>
      <c r="C61" s="21" t="str">
        <f>aux!B59</f>
        <v>Long</v>
      </c>
      <c r="D61" s="22">
        <f>aux!C59</f>
        <v>45569</v>
      </c>
      <c r="E61" s="21">
        <f>aux!D59</f>
        <v>36.17</v>
      </c>
      <c r="F61" s="22">
        <f>aux!E59</f>
        <v>45594</v>
      </c>
      <c r="G61" s="21">
        <f>aux!F59</f>
        <v>31.82</v>
      </c>
      <c r="H61" s="21">
        <f>aux!J59</f>
        <v>561</v>
      </c>
      <c r="I61" s="23">
        <f>aux!H59</f>
        <v>-2460.35</v>
      </c>
      <c r="J61" s="24">
        <f>aux!R59</f>
        <v>-970.99</v>
      </c>
    </row>
    <row r="62" spans="2:10" x14ac:dyDescent="0.55000000000000004">
      <c r="B62" s="15" t="str">
        <f>aux!A60</f>
        <v>BDN</v>
      </c>
      <c r="C62" s="16" t="str">
        <f>aux!B60</f>
        <v>Long</v>
      </c>
      <c r="D62" s="17">
        <f>aux!C60</f>
        <v>45488</v>
      </c>
      <c r="E62" s="16">
        <f>aux!D60</f>
        <v>4.6900000000000004</v>
      </c>
      <c r="F62" s="17">
        <f>aux!E60</f>
        <v>45602</v>
      </c>
      <c r="G62" s="16">
        <f>aux!F60</f>
        <v>5.42</v>
      </c>
      <c r="H62" s="16">
        <f>aux!J60</f>
        <v>4319</v>
      </c>
      <c r="I62" s="18">
        <f>aux!H60</f>
        <v>3132.87</v>
      </c>
      <c r="J62" s="19"/>
    </row>
    <row r="63" spans="2:10" x14ac:dyDescent="0.55000000000000004">
      <c r="B63" s="20" t="str">
        <f>aux!A61</f>
        <v>HIW</v>
      </c>
      <c r="C63" s="21" t="str">
        <f>aux!B61</f>
        <v>Short</v>
      </c>
      <c r="D63" s="22">
        <f>aux!C61</f>
        <v>45488</v>
      </c>
      <c r="E63" s="21">
        <f>aux!D61</f>
        <v>28</v>
      </c>
      <c r="F63" s="22">
        <f>aux!E61</f>
        <v>45602</v>
      </c>
      <c r="G63" s="21">
        <f>aux!F61</f>
        <v>33.700000000000003</v>
      </c>
      <c r="H63" s="21">
        <f>aux!J61</f>
        <v>715</v>
      </c>
      <c r="I63" s="23">
        <f>aux!H61</f>
        <v>-4095.5</v>
      </c>
      <c r="J63" s="24">
        <f>aux!R61</f>
        <v>-962.63</v>
      </c>
    </row>
    <row r="64" spans="2:10" x14ac:dyDescent="0.55000000000000004">
      <c r="B64" s="15" t="str">
        <f>aux!A62</f>
        <v>KRC</v>
      </c>
      <c r="C64" s="16" t="str">
        <f>aux!B62</f>
        <v>Long (max loss)</v>
      </c>
      <c r="D64" s="17">
        <f>aux!C62</f>
        <v>45512</v>
      </c>
      <c r="E64" s="16">
        <f>aux!D62</f>
        <v>33.340000000000003</v>
      </c>
      <c r="F64" s="17">
        <f>aux!E62</f>
        <v>45602</v>
      </c>
      <c r="G64" s="16">
        <f>aux!F62</f>
        <v>40.07</v>
      </c>
      <c r="H64" s="16">
        <f>aux!J62</f>
        <v>603</v>
      </c>
      <c r="I64" s="18">
        <f>aux!H62</f>
        <v>4038.19</v>
      </c>
      <c r="J64" s="19"/>
    </row>
    <row r="65" spans="2:10" x14ac:dyDescent="0.55000000000000004">
      <c r="B65" s="20" t="str">
        <f>aux!A63</f>
        <v>VNO</v>
      </c>
      <c r="C65" s="21" t="str">
        <f>aux!B63</f>
        <v>Short (max loss)</v>
      </c>
      <c r="D65" s="22">
        <f>aux!C63</f>
        <v>45512</v>
      </c>
      <c r="E65" s="21">
        <f>aux!D63</f>
        <v>31.1</v>
      </c>
      <c r="F65" s="22">
        <f>aux!E63</f>
        <v>45602</v>
      </c>
      <c r="G65" s="21">
        <f>aux!F63</f>
        <v>43.58</v>
      </c>
      <c r="H65" s="21">
        <f>aux!J63</f>
        <v>666</v>
      </c>
      <c r="I65" s="23">
        <f>aux!H63</f>
        <v>-8331.68</v>
      </c>
      <c r="J65" s="24">
        <f>aux!R63</f>
        <v>-4293.49</v>
      </c>
    </row>
    <row r="66" spans="2:10" x14ac:dyDescent="0.55000000000000004">
      <c r="B66" s="15" t="str">
        <f>aux!A64</f>
        <v>KIM</v>
      </c>
      <c r="C66" s="16" t="str">
        <f>aux!B64</f>
        <v>Short</v>
      </c>
      <c r="D66" s="17">
        <f>aux!C64</f>
        <v>45581</v>
      </c>
      <c r="E66" s="16">
        <f>aux!D64</f>
        <v>24.15</v>
      </c>
      <c r="F66" s="17">
        <f>aux!E64</f>
        <v>45604</v>
      </c>
      <c r="G66" s="16">
        <f>aux!F64</f>
        <v>24.82</v>
      </c>
      <c r="H66" s="16">
        <f>aux!J64</f>
        <v>832</v>
      </c>
      <c r="I66" s="18">
        <f>aux!H64</f>
        <v>-577.44000000000005</v>
      </c>
      <c r="J66" s="19"/>
    </row>
    <row r="67" spans="2:10" x14ac:dyDescent="0.55000000000000004">
      <c r="B67" s="20" t="str">
        <f>aux!A65</f>
        <v>KRG</v>
      </c>
      <c r="C67" s="21" t="str">
        <f>aux!B65</f>
        <v>Long</v>
      </c>
      <c r="D67" s="22">
        <f>aux!C65</f>
        <v>45581</v>
      </c>
      <c r="E67" s="21">
        <f>aux!D65</f>
        <v>26.01</v>
      </c>
      <c r="F67" s="22">
        <f>aux!E65</f>
        <v>45604</v>
      </c>
      <c r="G67" s="21">
        <f>aux!F65</f>
        <v>27.32</v>
      </c>
      <c r="H67" s="21">
        <f>aux!J65</f>
        <v>769</v>
      </c>
      <c r="I67" s="23">
        <f>aux!H65</f>
        <v>987.39</v>
      </c>
      <c r="J67" s="24">
        <f>aux!R65</f>
        <v>409.95</v>
      </c>
    </row>
    <row r="68" spans="2:10" x14ac:dyDescent="0.55000000000000004">
      <c r="B68" s="15" t="str">
        <f>aux!A66</f>
        <v>NI</v>
      </c>
      <c r="C68" s="16" t="str">
        <f>aux!B66</f>
        <v>Short</v>
      </c>
      <c r="D68" s="17">
        <f>aux!C66</f>
        <v>45596</v>
      </c>
      <c r="E68" s="16">
        <f>aux!D66</f>
        <v>34.86</v>
      </c>
      <c r="F68" s="17">
        <f>aux!E66</f>
        <v>45604</v>
      </c>
      <c r="G68" s="16">
        <f>aux!F66</f>
        <v>35.22</v>
      </c>
      <c r="H68" s="16">
        <f>aux!J66</f>
        <v>569</v>
      </c>
      <c r="I68" s="18">
        <f>aux!H66</f>
        <v>-224.84</v>
      </c>
      <c r="J68" s="19"/>
    </row>
    <row r="69" spans="2:10" x14ac:dyDescent="0.55000000000000004">
      <c r="B69" s="20" t="str">
        <f>aux!A67</f>
        <v>OGE</v>
      </c>
      <c r="C69" s="21" t="str">
        <f>aux!B67</f>
        <v>Long</v>
      </c>
      <c r="D69" s="22">
        <f>aux!C67</f>
        <v>45596</v>
      </c>
      <c r="E69" s="21">
        <f>aux!D67</f>
        <v>39.92</v>
      </c>
      <c r="F69" s="22">
        <f>aux!E67</f>
        <v>45604</v>
      </c>
      <c r="G69" s="21">
        <f>aux!F67</f>
        <v>42.37</v>
      </c>
      <c r="H69" s="21">
        <f>aux!J67</f>
        <v>503</v>
      </c>
      <c r="I69" s="23">
        <f>aux!H67</f>
        <v>1212.3499999999999</v>
      </c>
      <c r="J69" s="24">
        <f>aux!R67</f>
        <v>987.51</v>
      </c>
    </row>
    <row r="70" spans="2:10" x14ac:dyDescent="0.55000000000000004">
      <c r="B70" s="15" t="str">
        <f>aux!A68</f>
        <v>NAD</v>
      </c>
      <c r="C70" s="16" t="str">
        <f>aux!B68</f>
        <v>Short</v>
      </c>
      <c r="D70" s="17">
        <f>aux!C68</f>
        <v>45602</v>
      </c>
      <c r="E70" s="16">
        <f>aux!D68</f>
        <v>11.9</v>
      </c>
      <c r="F70" s="17">
        <f>aux!E68</f>
        <v>45616</v>
      </c>
      <c r="G70" s="16">
        <f>aux!F68</f>
        <v>11.95</v>
      </c>
      <c r="H70" s="16">
        <f>aux!J68</f>
        <v>1668</v>
      </c>
      <c r="I70" s="18">
        <f>aux!H68</f>
        <v>-103.4</v>
      </c>
      <c r="J70" s="19"/>
    </row>
    <row r="71" spans="2:10" x14ac:dyDescent="0.55000000000000004">
      <c r="B71" s="20" t="str">
        <f>aux!A69</f>
        <v>NEA</v>
      </c>
      <c r="C71" s="21" t="str">
        <f>aux!B69</f>
        <v>Long</v>
      </c>
      <c r="D71" s="22">
        <f>aux!C69</f>
        <v>45602</v>
      </c>
      <c r="E71" s="21">
        <f>aux!D69</f>
        <v>11.37</v>
      </c>
      <c r="F71" s="22">
        <f>aux!E69</f>
        <v>45616</v>
      </c>
      <c r="G71" s="21">
        <f>aux!F69</f>
        <v>11.58</v>
      </c>
      <c r="H71" s="21">
        <f>aux!J69</f>
        <v>1743</v>
      </c>
      <c r="I71" s="23">
        <f>aux!H69</f>
        <v>346.03</v>
      </c>
      <c r="J71" s="24">
        <f>aux!R69</f>
        <v>242.63</v>
      </c>
    </row>
    <row r="72" spans="2:10" x14ac:dyDescent="0.55000000000000004">
      <c r="B72" s="15" t="str">
        <f>aux!A70</f>
        <v>NCV</v>
      </c>
      <c r="C72" s="16" t="str">
        <f>aux!B70</f>
        <v>Long</v>
      </c>
      <c r="D72" s="17">
        <f>aux!C70</f>
        <v>45603</v>
      </c>
      <c r="E72" s="16">
        <f>aux!D70</f>
        <v>3.51</v>
      </c>
      <c r="F72" s="17">
        <f>aux!E70</f>
        <v>45621</v>
      </c>
      <c r="G72" s="16">
        <f>aux!F70</f>
        <v>3.67</v>
      </c>
      <c r="H72" s="16">
        <f>aux!J70</f>
        <v>5747</v>
      </c>
      <c r="I72" s="18">
        <f>aux!H70</f>
        <v>899.52</v>
      </c>
      <c r="J72" s="19"/>
    </row>
    <row r="73" spans="2:10" x14ac:dyDescent="0.55000000000000004">
      <c r="B73" s="20" t="str">
        <f>aux!A71</f>
        <v>NCZ</v>
      </c>
      <c r="C73" s="21" t="str">
        <f>aux!B71</f>
        <v>Short</v>
      </c>
      <c r="D73" s="22">
        <f>aux!C71</f>
        <v>45603</v>
      </c>
      <c r="E73" s="21">
        <f>aux!D71</f>
        <v>3.14</v>
      </c>
      <c r="F73" s="22">
        <f>aux!E71</f>
        <v>45621</v>
      </c>
      <c r="G73" s="21">
        <f>aux!F71</f>
        <v>3.3</v>
      </c>
      <c r="H73" s="21">
        <f>aux!J71</f>
        <v>6369</v>
      </c>
      <c r="I73" s="23">
        <f>aux!H71</f>
        <v>-1039.04</v>
      </c>
      <c r="J73" s="24">
        <f>aux!R71</f>
        <v>-139.52000000000001</v>
      </c>
    </row>
    <row r="74" spans="2:10" x14ac:dyDescent="0.55000000000000004">
      <c r="B74" s="15" t="str">
        <f>aux!A72</f>
        <v>DX</v>
      </c>
      <c r="C74" s="16" t="str">
        <f>aux!B72</f>
        <v>Short</v>
      </c>
      <c r="D74" s="17">
        <f>aux!C72</f>
        <v>45568</v>
      </c>
      <c r="E74" s="16">
        <f>aux!D72</f>
        <v>12.42</v>
      </c>
      <c r="F74" s="17">
        <f>aux!E72</f>
        <v>45622</v>
      </c>
      <c r="G74" s="16">
        <f>aux!F72</f>
        <v>12.45</v>
      </c>
      <c r="H74" s="16">
        <f>aux!J72</f>
        <v>1619</v>
      </c>
      <c r="I74" s="18">
        <f>aux!H72</f>
        <v>-68.569999999999993</v>
      </c>
      <c r="J74" s="19"/>
    </row>
    <row r="75" spans="2:10" x14ac:dyDescent="0.55000000000000004">
      <c r="B75" s="20" t="str">
        <f>aux!A73</f>
        <v>NLY</v>
      </c>
      <c r="C75" s="21" t="str">
        <f>aux!B73</f>
        <v>Long</v>
      </c>
      <c r="D75" s="22">
        <f>aux!C73</f>
        <v>45568</v>
      </c>
      <c r="E75" s="21">
        <f>aux!D73</f>
        <v>19.55</v>
      </c>
      <c r="F75" s="22">
        <f>aux!E73</f>
        <v>45622</v>
      </c>
      <c r="G75" s="21">
        <f>aux!F73</f>
        <v>19.87</v>
      </c>
      <c r="H75" s="21">
        <f>aux!J73</f>
        <v>1020</v>
      </c>
      <c r="I75" s="23">
        <f>aux!H73</f>
        <v>306.39999999999998</v>
      </c>
      <c r="J75" s="24">
        <f>aux!R73</f>
        <v>237.83</v>
      </c>
    </row>
    <row r="76" spans="2:10" x14ac:dyDescent="0.55000000000000004">
      <c r="B76" s="15" t="str">
        <f>aux!A74</f>
        <v>BHP</v>
      </c>
      <c r="C76" s="16" t="str">
        <f>aux!B74</f>
        <v>Long</v>
      </c>
      <c r="D76" s="17">
        <f>aux!C74</f>
        <v>45625</v>
      </c>
      <c r="E76" s="16">
        <f>aux!D74</f>
        <v>52.18</v>
      </c>
      <c r="F76" s="17">
        <f>aux!E74</f>
        <v>45649</v>
      </c>
      <c r="G76" s="16">
        <f>aux!F74</f>
        <v>49.12</v>
      </c>
      <c r="H76" s="16">
        <f>aux!J74</f>
        <v>386</v>
      </c>
      <c r="I76" s="18">
        <f>aux!H74</f>
        <v>-1201.1600000000001</v>
      </c>
      <c r="J76" s="19"/>
    </row>
    <row r="77" spans="2:10" x14ac:dyDescent="0.55000000000000004">
      <c r="B77" s="20" t="str">
        <f>aux!A75</f>
        <v>RIO</v>
      </c>
      <c r="C77" s="21" t="str">
        <f>aux!B75</f>
        <v>Short</v>
      </c>
      <c r="D77" s="22">
        <f>aux!C75</f>
        <v>45625</v>
      </c>
      <c r="E77" s="21">
        <f>aux!D75</f>
        <v>62.31</v>
      </c>
      <c r="F77" s="22">
        <f>aux!E75</f>
        <v>45649</v>
      </c>
      <c r="G77" s="21">
        <f>aux!F75</f>
        <v>58.62</v>
      </c>
      <c r="H77" s="21">
        <f>aux!J75</f>
        <v>320</v>
      </c>
      <c r="I77" s="23">
        <f>aux!H75</f>
        <v>1160.8</v>
      </c>
      <c r="J77" s="24">
        <f>aux!R75</f>
        <v>-40.36</v>
      </c>
    </row>
    <row r="78" spans="2:10" x14ac:dyDescent="0.55000000000000004">
      <c r="B78" s="15" t="str">
        <f>aux!A76</f>
        <v>FNB</v>
      </c>
      <c r="C78" s="16" t="str">
        <f>aux!B76</f>
        <v>Open Long</v>
      </c>
      <c r="D78" s="17">
        <f>aux!C76</f>
        <v>45607</v>
      </c>
      <c r="E78" s="16">
        <f>aux!D76</f>
        <v>16.440000000000001</v>
      </c>
      <c r="F78" s="17">
        <f>aux!E76</f>
        <v>45657</v>
      </c>
      <c r="G78" s="16">
        <f>aux!F76</f>
        <v>14.72</v>
      </c>
      <c r="H78" s="16">
        <f>aux!J76</f>
        <v>1239</v>
      </c>
      <c r="I78" s="18">
        <f>aux!H76</f>
        <v>-2151.08</v>
      </c>
      <c r="J78" s="19"/>
    </row>
    <row r="79" spans="2:10" x14ac:dyDescent="0.55000000000000004">
      <c r="B79" s="20" t="str">
        <f>aux!A77</f>
        <v>FULT</v>
      </c>
      <c r="C79" s="21" t="str">
        <f>aux!B77</f>
        <v>Open Short</v>
      </c>
      <c r="D79" s="22">
        <f>aux!C77</f>
        <v>45607</v>
      </c>
      <c r="E79" s="21">
        <f>aux!D77</f>
        <v>21.245000000000001</v>
      </c>
      <c r="F79" s="22">
        <f>aux!E77</f>
        <v>45657</v>
      </c>
      <c r="G79" s="21">
        <f>aux!F77</f>
        <v>19.46</v>
      </c>
      <c r="H79" s="21">
        <f>aux!J77</f>
        <v>968</v>
      </c>
      <c r="I79" s="23">
        <f>aux!H77</f>
        <v>1707.88</v>
      </c>
      <c r="J79" s="24">
        <f>aux!R77</f>
        <v>-443.2</v>
      </c>
    </row>
    <row r="80" spans="2:10" x14ac:dyDescent="0.55000000000000004">
      <c r="B80" s="15" t="str">
        <f>aux!A78</f>
        <v>AEP</v>
      </c>
      <c r="C80" s="16" t="str">
        <f>aux!B78</f>
        <v>Open Long</v>
      </c>
      <c r="D80" s="17">
        <f>aux!C78</f>
        <v>45607</v>
      </c>
      <c r="E80" s="16">
        <f>aux!D78</f>
        <v>96</v>
      </c>
      <c r="F80" s="17">
        <f>aux!E78</f>
        <v>45657</v>
      </c>
      <c r="G80" s="16">
        <f>aux!F78</f>
        <v>92.06</v>
      </c>
      <c r="H80" s="16">
        <f>aux!J78</f>
        <v>207</v>
      </c>
      <c r="I80" s="18">
        <f>aux!H78</f>
        <v>-835.58</v>
      </c>
      <c r="J80" s="19"/>
    </row>
    <row r="81" spans="2:10" x14ac:dyDescent="0.55000000000000004">
      <c r="B81" s="20" t="str">
        <f>aux!A79</f>
        <v>EVRG</v>
      </c>
      <c r="C81" s="21" t="str">
        <f>aux!B79</f>
        <v>Open Short</v>
      </c>
      <c r="D81" s="22">
        <f>aux!C79</f>
        <v>45607</v>
      </c>
      <c r="E81" s="21">
        <f>aux!D79</f>
        <v>62.4</v>
      </c>
      <c r="F81" s="22">
        <f>aux!E79</f>
        <v>45657</v>
      </c>
      <c r="G81" s="21">
        <f>aux!F79</f>
        <v>61.52</v>
      </c>
      <c r="H81" s="21">
        <f>aux!J79</f>
        <v>319</v>
      </c>
      <c r="I81" s="23">
        <f>aux!H79</f>
        <v>260.72000000000003</v>
      </c>
      <c r="J81" s="24">
        <f>aux!R79</f>
        <v>-574.86</v>
      </c>
    </row>
    <row r="82" spans="2:10" x14ac:dyDescent="0.55000000000000004">
      <c r="B82" s="15" t="str">
        <f>aux!A80</f>
        <v>CNP</v>
      </c>
      <c r="C82" s="16" t="str">
        <f>aux!B80</f>
        <v>Open Short</v>
      </c>
      <c r="D82" s="17">
        <f>aux!C80</f>
        <v>45637</v>
      </c>
      <c r="E82" s="16">
        <f>aux!D80</f>
        <v>31.42</v>
      </c>
      <c r="F82" s="17">
        <f>aux!E80</f>
        <v>45657</v>
      </c>
      <c r="G82" s="16">
        <f>aux!F80</f>
        <v>31.83</v>
      </c>
      <c r="H82" s="16">
        <f>aux!J80</f>
        <v>637</v>
      </c>
      <c r="I82" s="18">
        <f>aux!H80</f>
        <v>-281.17</v>
      </c>
      <c r="J82" s="19"/>
    </row>
    <row r="83" spans="2:10" x14ac:dyDescent="0.55000000000000004">
      <c r="B83" s="20" t="str">
        <f>aux!A81</f>
        <v>PPL</v>
      </c>
      <c r="C83" s="21" t="str">
        <f>aux!B81</f>
        <v>Open Long</v>
      </c>
      <c r="D83" s="22">
        <f>aux!C81</f>
        <v>45637</v>
      </c>
      <c r="E83" s="21">
        <f>aux!D81</f>
        <v>33.1</v>
      </c>
      <c r="F83" s="22">
        <f>aux!E81</f>
        <v>45657</v>
      </c>
      <c r="G83" s="21">
        <f>aux!F81</f>
        <v>32.39</v>
      </c>
      <c r="H83" s="21">
        <f>aux!J81</f>
        <v>607</v>
      </c>
      <c r="I83" s="23">
        <f>aux!H81</f>
        <v>-450.97</v>
      </c>
      <c r="J83" s="24">
        <f>aux!R81</f>
        <v>-732.14</v>
      </c>
    </row>
    <row r="84" spans="2:10" x14ac:dyDescent="0.55000000000000004">
      <c r="B84" s="15" t="str">
        <f>aux!A82</f>
        <v>NCV</v>
      </c>
      <c r="C84" s="16" t="str">
        <f>aux!B82</f>
        <v>Open Long</v>
      </c>
      <c r="D84" s="17">
        <f>aux!C82</f>
        <v>45639</v>
      </c>
      <c r="E84" s="16">
        <f>aux!D82</f>
        <v>3.61</v>
      </c>
      <c r="F84" s="17">
        <f>aux!E82</f>
        <v>45657</v>
      </c>
      <c r="G84" s="16">
        <f>aux!F82</f>
        <v>3.5</v>
      </c>
      <c r="H84" s="16">
        <f>aux!J82</f>
        <v>5571</v>
      </c>
      <c r="I84" s="18">
        <f>aux!H82</f>
        <v>-632.80999999999995</v>
      </c>
      <c r="J84" s="19"/>
    </row>
    <row r="85" spans="2:10" x14ac:dyDescent="0.55000000000000004">
      <c r="B85" s="20" t="str">
        <f>aux!A83</f>
        <v>NCZ</v>
      </c>
      <c r="C85" s="21" t="str">
        <f>aux!B83</f>
        <v>Open Short</v>
      </c>
      <c r="D85" s="22">
        <f>aux!C83</f>
        <v>45639</v>
      </c>
      <c r="E85" s="21">
        <f>aux!D83</f>
        <v>3.29</v>
      </c>
      <c r="F85" s="22">
        <f>aux!E83</f>
        <v>45657</v>
      </c>
      <c r="G85" s="21">
        <f>aux!F83</f>
        <v>3.16</v>
      </c>
      <c r="H85" s="21">
        <f>aux!J83</f>
        <v>6079</v>
      </c>
      <c r="I85" s="23">
        <f>aux!H83</f>
        <v>770.27</v>
      </c>
      <c r="J85" s="24">
        <f>aux!R83</f>
        <v>137.46</v>
      </c>
    </row>
  </sheetData>
  <conditionalFormatting sqref="B4:J898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N12" sqref="N12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3" t="s">
        <v>22</v>
      </c>
      <c r="H2" s="3" t="s">
        <v>24</v>
      </c>
    </row>
    <row r="4" spans="2:8" x14ac:dyDescent="0.55000000000000004">
      <c r="B4" s="9"/>
      <c r="H4" s="9"/>
    </row>
    <row r="22" spans="9:9" x14ac:dyDescent="0.55000000000000004">
      <c r="I22" s="10" t="s">
        <v>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5" sqref="J25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4"/>
  <sheetViews>
    <sheetView workbookViewId="0">
      <selection activeCell="T46" sqref="T46"/>
    </sheetView>
  </sheetViews>
  <sheetFormatPr baseColWidth="10" defaultRowHeight="14.4" x14ac:dyDescent="0.55000000000000004"/>
  <cols>
    <col min="1" max="1" width="8.26171875" style="5" bestFit="1" customWidth="1"/>
    <col min="2" max="2" width="9.62890625" style="5" bestFit="1" customWidth="1"/>
    <col min="3" max="8" width="11.1015625" style="5" customWidth="1"/>
    <col min="9" max="9" width="11.5234375" style="5" bestFit="1" customWidth="1"/>
    <col min="10" max="16384" width="10.9453125" style="5"/>
  </cols>
  <sheetData>
    <row r="1" spans="1:20" x14ac:dyDescent="0.55000000000000004">
      <c r="A1" s="4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5" t="s">
        <v>7</v>
      </c>
      <c r="I1" s="7" t="s">
        <v>8</v>
      </c>
      <c r="J1" s="5" t="s">
        <v>37</v>
      </c>
      <c r="K1" s="5" t="s">
        <v>9</v>
      </c>
      <c r="L1" s="5" t="s">
        <v>10</v>
      </c>
      <c r="M1" s="5" t="s">
        <v>11</v>
      </c>
      <c r="N1" s="5" t="s">
        <v>12</v>
      </c>
      <c r="O1" s="7" t="s">
        <v>13</v>
      </c>
      <c r="P1" s="7" t="s">
        <v>14</v>
      </c>
      <c r="Q1" s="5" t="s">
        <v>15</v>
      </c>
      <c r="R1" s="5" t="s">
        <v>27</v>
      </c>
      <c r="T1" s="5" t="s">
        <v>32</v>
      </c>
    </row>
    <row r="2" spans="1:20" x14ac:dyDescent="0.55000000000000004">
      <c r="A2" s="5" t="s">
        <v>38</v>
      </c>
      <c r="B2" s="5" t="s">
        <v>20</v>
      </c>
      <c r="C2" s="6">
        <v>45314</v>
      </c>
      <c r="D2" s="5">
        <v>41.97</v>
      </c>
      <c r="E2" s="6">
        <v>45327</v>
      </c>
      <c r="F2" s="5">
        <v>40.44</v>
      </c>
      <c r="G2" s="7">
        <v>-3.6499999999999998E-2</v>
      </c>
      <c r="H2" s="5">
        <v>-751.34</v>
      </c>
      <c r="I2" s="7">
        <v>-3.7499999999999999E-2</v>
      </c>
      <c r="J2" s="5">
        <v>478</v>
      </c>
      <c r="K2" s="5">
        <v>20061.66</v>
      </c>
      <c r="L2" s="5">
        <v>-751.34</v>
      </c>
      <c r="M2" s="5">
        <v>10</v>
      </c>
      <c r="N2" s="5">
        <v>-75.13</v>
      </c>
      <c r="O2" s="7">
        <v>-4.7699999999999999E-2</v>
      </c>
      <c r="P2" s="7">
        <v>3.4099999999999998E-2</v>
      </c>
      <c r="Q2" s="5" t="s">
        <v>16</v>
      </c>
      <c r="R2" s="5">
        <v>0</v>
      </c>
      <c r="S2" s="5" t="s">
        <v>36</v>
      </c>
      <c r="T2" s="14">
        <v>100000</v>
      </c>
    </row>
    <row r="3" spans="1:20" x14ac:dyDescent="0.55000000000000004">
      <c r="A3" s="5" t="s">
        <v>39</v>
      </c>
      <c r="B3" s="5" t="s">
        <v>25</v>
      </c>
      <c r="C3" s="6">
        <v>45314</v>
      </c>
      <c r="D3" s="5">
        <v>51</v>
      </c>
      <c r="E3" s="6">
        <v>45327</v>
      </c>
      <c r="F3" s="5">
        <v>47.09</v>
      </c>
      <c r="G3" s="7">
        <v>-7.6700000000000004E-2</v>
      </c>
      <c r="H3" s="5">
        <v>1508.81</v>
      </c>
      <c r="I3" s="7">
        <v>7.5700000000000003E-2</v>
      </c>
      <c r="J3" s="5">
        <v>391</v>
      </c>
      <c r="K3" s="5">
        <v>19941</v>
      </c>
      <c r="L3" s="5">
        <v>757.47</v>
      </c>
      <c r="M3" s="5">
        <v>10</v>
      </c>
      <c r="N3" s="5">
        <v>150.88</v>
      </c>
      <c r="O3" s="7">
        <v>-3.4700000000000002E-2</v>
      </c>
      <c r="P3" s="7">
        <v>0.108</v>
      </c>
      <c r="Q3" s="5" t="s">
        <v>16</v>
      </c>
      <c r="R3" s="5">
        <v>757.47</v>
      </c>
      <c r="S3" s="5">
        <v>757.47</v>
      </c>
      <c r="T3" s="14">
        <f>T2+S3</f>
        <v>100757.47</v>
      </c>
    </row>
    <row r="4" spans="1:20" x14ac:dyDescent="0.55000000000000004">
      <c r="A4" s="5" t="s">
        <v>40</v>
      </c>
      <c r="B4" s="5" t="s">
        <v>20</v>
      </c>
      <c r="C4" s="6">
        <v>45300</v>
      </c>
      <c r="D4" s="5">
        <v>372.5</v>
      </c>
      <c r="E4" s="6">
        <v>45331</v>
      </c>
      <c r="F4" s="5">
        <v>398</v>
      </c>
      <c r="G4" s="7">
        <v>6.8500000000000005E-2</v>
      </c>
      <c r="H4" s="5">
        <v>1331.5</v>
      </c>
      <c r="I4" s="7">
        <v>6.7400000000000002E-2</v>
      </c>
      <c r="J4" s="5">
        <v>53</v>
      </c>
      <c r="K4" s="5">
        <v>19742.5</v>
      </c>
      <c r="L4" s="5">
        <v>2088.9699999999998</v>
      </c>
      <c r="M4" s="5">
        <v>23</v>
      </c>
      <c r="N4" s="5">
        <v>57.89</v>
      </c>
      <c r="O4" s="7">
        <v>-3.8999999999999998E-3</v>
      </c>
      <c r="P4" s="7">
        <v>9.0700000000000003E-2</v>
      </c>
      <c r="Q4" s="5" t="s">
        <v>16</v>
      </c>
      <c r="R4" s="5">
        <v>0</v>
      </c>
      <c r="S4" s="5">
        <v>914.06</v>
      </c>
      <c r="T4" s="14">
        <f>T3+S4</f>
        <v>101671.53</v>
      </c>
    </row>
    <row r="5" spans="1:20" x14ac:dyDescent="0.55000000000000004">
      <c r="A5" s="5" t="s">
        <v>41</v>
      </c>
      <c r="B5" s="5" t="s">
        <v>25</v>
      </c>
      <c r="C5" s="6">
        <v>45300</v>
      </c>
      <c r="D5" s="5">
        <v>428.29</v>
      </c>
      <c r="E5" s="6">
        <v>45331</v>
      </c>
      <c r="F5" s="5">
        <v>436.93</v>
      </c>
      <c r="G5" s="7">
        <v>2.0199999999999999E-2</v>
      </c>
      <c r="H5" s="5">
        <v>-417.44</v>
      </c>
      <c r="I5" s="7">
        <v>-2.12E-2</v>
      </c>
      <c r="J5" s="5">
        <v>46</v>
      </c>
      <c r="K5" s="5">
        <v>19701.34</v>
      </c>
      <c r="L5" s="5">
        <v>1671.53</v>
      </c>
      <c r="M5" s="5">
        <v>23</v>
      </c>
      <c r="N5" s="5">
        <v>-18.149999999999999</v>
      </c>
      <c r="O5" s="7">
        <v>-7.6700000000000004E-2</v>
      </c>
      <c r="P5" s="7">
        <v>1.9699999999999999E-2</v>
      </c>
      <c r="Q5" s="5" t="s">
        <v>16</v>
      </c>
      <c r="R5" s="5">
        <v>914.06</v>
      </c>
      <c r="S5" s="5">
        <v>923.79</v>
      </c>
      <c r="T5" s="14">
        <f>T4+S5</f>
        <v>102595.31999999999</v>
      </c>
    </row>
    <row r="6" spans="1:20" x14ac:dyDescent="0.55000000000000004">
      <c r="A6" s="5" t="s">
        <v>40</v>
      </c>
      <c r="B6" s="5" t="s">
        <v>25</v>
      </c>
      <c r="C6" s="6">
        <v>45334</v>
      </c>
      <c r="D6" s="5">
        <v>407.6</v>
      </c>
      <c r="E6" s="6">
        <v>45338</v>
      </c>
      <c r="F6" s="5">
        <v>372.19</v>
      </c>
      <c r="G6" s="7">
        <v>-8.6900000000000005E-2</v>
      </c>
      <c r="H6" s="5">
        <v>1715.09</v>
      </c>
      <c r="I6" s="7">
        <v>8.5900000000000004E-2</v>
      </c>
      <c r="J6" s="5">
        <v>49</v>
      </c>
      <c r="K6" s="5">
        <v>19972.400000000001</v>
      </c>
      <c r="L6" s="5">
        <v>3386.62</v>
      </c>
      <c r="M6" s="5">
        <v>5</v>
      </c>
      <c r="N6" s="5">
        <v>343.02</v>
      </c>
      <c r="O6" s="7">
        <v>0</v>
      </c>
      <c r="P6" s="7">
        <v>0.1082</v>
      </c>
      <c r="Q6" s="5" t="s">
        <v>16</v>
      </c>
      <c r="R6" s="5">
        <v>0</v>
      </c>
      <c r="S6" s="5">
        <v>-654.16999999999996</v>
      </c>
      <c r="T6" s="14">
        <f>T5+S6</f>
        <v>101941.15</v>
      </c>
    </row>
    <row r="7" spans="1:20" x14ac:dyDescent="0.55000000000000004">
      <c r="A7" s="5" t="s">
        <v>41</v>
      </c>
      <c r="B7" s="5" t="s">
        <v>20</v>
      </c>
      <c r="C7" s="6">
        <v>45334</v>
      </c>
      <c r="D7" s="5">
        <v>439.14</v>
      </c>
      <c r="E7" s="6">
        <v>45338</v>
      </c>
      <c r="F7" s="5">
        <v>422</v>
      </c>
      <c r="G7" s="7">
        <v>-3.9E-2</v>
      </c>
      <c r="H7" s="5">
        <v>-791.3</v>
      </c>
      <c r="I7" s="7">
        <v>-0.04</v>
      </c>
      <c r="J7" s="5">
        <v>45</v>
      </c>
      <c r="K7" s="5">
        <v>19761.3</v>
      </c>
      <c r="L7" s="5">
        <v>2595.3200000000002</v>
      </c>
      <c r="M7" s="5">
        <v>5</v>
      </c>
      <c r="N7" s="5">
        <v>-158.26</v>
      </c>
      <c r="O7" s="7">
        <v>-4.9299999999999997E-2</v>
      </c>
      <c r="P7" s="7">
        <v>0</v>
      </c>
      <c r="Q7" s="5" t="s">
        <v>16</v>
      </c>
      <c r="R7" s="5">
        <v>923.79</v>
      </c>
      <c r="S7" s="5">
        <v>452.59</v>
      </c>
      <c r="T7" s="14">
        <f>T6+S7</f>
        <v>102393.73999999999</v>
      </c>
    </row>
    <row r="8" spans="1:20" x14ac:dyDescent="0.55000000000000004">
      <c r="A8" s="5" t="s">
        <v>42</v>
      </c>
      <c r="B8" s="5" t="s">
        <v>20</v>
      </c>
      <c r="C8" s="6">
        <v>45302</v>
      </c>
      <c r="D8" s="5">
        <v>115.3</v>
      </c>
      <c r="E8" s="6">
        <v>45345</v>
      </c>
      <c r="F8" s="5">
        <v>109.86</v>
      </c>
      <c r="G8" s="7">
        <v>-4.7199999999999999E-2</v>
      </c>
      <c r="H8" s="5">
        <v>-961.12</v>
      </c>
      <c r="I8" s="7">
        <v>-4.82E-2</v>
      </c>
      <c r="J8" s="5">
        <v>173</v>
      </c>
      <c r="K8" s="5">
        <v>19946.900000000001</v>
      </c>
      <c r="L8" s="5">
        <v>1634.2</v>
      </c>
      <c r="M8" s="5">
        <v>30</v>
      </c>
      <c r="N8" s="5">
        <v>-32.04</v>
      </c>
      <c r="O8" s="7">
        <v>-5.5199999999999999E-2</v>
      </c>
      <c r="P8" s="7">
        <v>2.1499999999999998E-2</v>
      </c>
      <c r="Q8" s="5" t="s">
        <v>16</v>
      </c>
      <c r="R8" s="5">
        <v>0</v>
      </c>
      <c r="S8" s="5">
        <v>235.28</v>
      </c>
      <c r="T8" s="14">
        <f>T7+S8</f>
        <v>102629.01999999999</v>
      </c>
    </row>
    <row r="9" spans="1:20" x14ac:dyDescent="0.55000000000000004">
      <c r="A9" s="5" t="s">
        <v>43</v>
      </c>
      <c r="B9" s="5" t="s">
        <v>25</v>
      </c>
      <c r="C9" s="6">
        <v>45302</v>
      </c>
      <c r="D9" s="5">
        <v>39.909999999999997</v>
      </c>
      <c r="E9" s="6">
        <v>45345</v>
      </c>
      <c r="F9" s="5">
        <v>39.26</v>
      </c>
      <c r="G9" s="7">
        <v>-1.6299999999999999E-2</v>
      </c>
      <c r="H9" s="5">
        <v>306.95</v>
      </c>
      <c r="I9" s="7">
        <v>1.5299999999999999E-2</v>
      </c>
      <c r="J9" s="5">
        <v>503</v>
      </c>
      <c r="K9" s="5">
        <v>20074.73</v>
      </c>
      <c r="L9" s="5">
        <v>1941.15</v>
      </c>
      <c r="M9" s="5">
        <v>30</v>
      </c>
      <c r="N9" s="5">
        <v>10.23</v>
      </c>
      <c r="O9" s="7">
        <v>-8.5000000000000006E-3</v>
      </c>
      <c r="P9" s="7">
        <v>7.4200000000000002E-2</v>
      </c>
      <c r="Q9" s="5" t="s">
        <v>16</v>
      </c>
      <c r="R9" s="5">
        <v>-654.16999999999996</v>
      </c>
      <c r="S9" s="5">
        <v>12.36</v>
      </c>
      <c r="T9" s="14">
        <f>T8+S9</f>
        <v>102641.37999999999</v>
      </c>
    </row>
    <row r="10" spans="1:20" x14ac:dyDescent="0.55000000000000004">
      <c r="A10" s="5" t="s">
        <v>44</v>
      </c>
      <c r="B10" s="5" t="s">
        <v>25</v>
      </c>
      <c r="C10" s="6">
        <v>45342</v>
      </c>
      <c r="D10" s="5">
        <v>81.59</v>
      </c>
      <c r="E10" s="6">
        <v>45370</v>
      </c>
      <c r="F10" s="5">
        <v>82.12</v>
      </c>
      <c r="G10" s="7">
        <v>6.4999999999999997E-3</v>
      </c>
      <c r="H10" s="5">
        <v>-149.85</v>
      </c>
      <c r="I10" s="7">
        <v>-7.4999999999999997E-3</v>
      </c>
      <c r="J10" s="5">
        <v>245</v>
      </c>
      <c r="K10" s="5">
        <v>19989.55</v>
      </c>
      <c r="L10" s="5">
        <v>1791.3</v>
      </c>
      <c r="M10" s="5">
        <v>21</v>
      </c>
      <c r="N10" s="5">
        <v>-7.14</v>
      </c>
      <c r="O10" s="7">
        <v>-5.5899999999999998E-2</v>
      </c>
      <c r="P10" s="7">
        <v>1.04E-2</v>
      </c>
      <c r="Q10" s="5" t="s">
        <v>16</v>
      </c>
      <c r="R10" s="5">
        <v>0</v>
      </c>
      <c r="S10" s="5">
        <v>631.19000000000005</v>
      </c>
      <c r="T10" s="14">
        <f>T9+S10</f>
        <v>103272.56999999999</v>
      </c>
    </row>
    <row r="11" spans="1:20" x14ac:dyDescent="0.55000000000000004">
      <c r="A11" s="5" t="s">
        <v>45</v>
      </c>
      <c r="B11" s="5" t="s">
        <v>20</v>
      </c>
      <c r="C11" s="6">
        <v>45342</v>
      </c>
      <c r="D11" s="5">
        <v>50.13</v>
      </c>
      <c r="E11" s="6">
        <v>45370</v>
      </c>
      <c r="F11" s="5">
        <v>51.689990000000002</v>
      </c>
      <c r="G11" s="7">
        <v>3.1099999999999999E-2</v>
      </c>
      <c r="H11" s="5">
        <v>602.44000000000005</v>
      </c>
      <c r="I11" s="7">
        <v>3.0099999999999998E-2</v>
      </c>
      <c r="J11" s="5">
        <v>399</v>
      </c>
      <c r="K11" s="5">
        <v>20001.87</v>
      </c>
      <c r="L11" s="5">
        <v>2393.7399999999998</v>
      </c>
      <c r="M11" s="5">
        <v>21</v>
      </c>
      <c r="N11" s="5">
        <v>28.69</v>
      </c>
      <c r="O11" s="7">
        <v>-3.0599999999999999E-2</v>
      </c>
      <c r="P11" s="7">
        <v>4.4299999999999999E-2</v>
      </c>
      <c r="Q11" s="5" t="s">
        <v>16</v>
      </c>
      <c r="R11" s="5">
        <v>452.59</v>
      </c>
      <c r="S11" s="5">
        <v>83.22</v>
      </c>
      <c r="T11" s="14">
        <f>T10+S11</f>
        <v>103355.79</v>
      </c>
    </row>
    <row r="12" spans="1:20" x14ac:dyDescent="0.55000000000000004">
      <c r="A12" s="5" t="s">
        <v>38</v>
      </c>
      <c r="B12" s="5" t="s">
        <v>25</v>
      </c>
      <c r="C12" s="6">
        <v>45331</v>
      </c>
      <c r="D12" s="5">
        <v>40.299999999999997</v>
      </c>
      <c r="E12" s="6">
        <v>45377</v>
      </c>
      <c r="F12" s="5">
        <v>44</v>
      </c>
      <c r="G12" s="7">
        <v>9.1800000000000007E-2</v>
      </c>
      <c r="H12" s="5">
        <v>-1851.5</v>
      </c>
      <c r="I12" s="7">
        <v>-9.2799999999999994E-2</v>
      </c>
      <c r="J12" s="5">
        <v>495</v>
      </c>
      <c r="K12" s="5">
        <v>19948.5</v>
      </c>
      <c r="L12" s="5">
        <v>542.24</v>
      </c>
      <c r="M12" s="5">
        <v>32</v>
      </c>
      <c r="N12" s="5">
        <v>-57.86</v>
      </c>
      <c r="O12" s="7">
        <v>-0.1176</v>
      </c>
      <c r="P12" s="7">
        <v>2.2200000000000001E-2</v>
      </c>
      <c r="Q12" s="5" t="s">
        <v>16</v>
      </c>
      <c r="R12" s="5">
        <v>0</v>
      </c>
      <c r="S12" s="5">
        <v>519.72</v>
      </c>
      <c r="T12" s="14">
        <f>T11+S12</f>
        <v>103875.51</v>
      </c>
    </row>
    <row r="13" spans="1:20" x14ac:dyDescent="0.55000000000000004">
      <c r="A13" s="5" t="s">
        <v>39</v>
      </c>
      <c r="B13" s="5" t="s">
        <v>20</v>
      </c>
      <c r="C13" s="6">
        <v>45331</v>
      </c>
      <c r="D13" s="5">
        <v>45.55</v>
      </c>
      <c r="E13" s="6">
        <v>45377</v>
      </c>
      <c r="F13" s="5">
        <v>50.36</v>
      </c>
      <c r="G13" s="7">
        <v>0.1056</v>
      </c>
      <c r="H13" s="5">
        <v>2086.7800000000002</v>
      </c>
      <c r="I13" s="7">
        <v>0.1046</v>
      </c>
      <c r="J13" s="5">
        <v>438</v>
      </c>
      <c r="K13" s="5">
        <v>19950.900000000001</v>
      </c>
      <c r="L13" s="5">
        <v>2629.02</v>
      </c>
      <c r="M13" s="5">
        <v>32</v>
      </c>
      <c r="N13" s="5">
        <v>65.209999999999994</v>
      </c>
      <c r="O13" s="7">
        <v>-1.03E-2</v>
      </c>
      <c r="P13" s="7">
        <v>0.1273</v>
      </c>
      <c r="Q13" s="5" t="s">
        <v>16</v>
      </c>
      <c r="R13" s="5">
        <v>235.28</v>
      </c>
      <c r="S13" s="5">
        <v>-240.38</v>
      </c>
      <c r="T13" s="14">
        <f>T12+S13</f>
        <v>103635.12999999999</v>
      </c>
    </row>
    <row r="14" spans="1:20" x14ac:dyDescent="0.55000000000000004">
      <c r="A14" s="5" t="s">
        <v>46</v>
      </c>
      <c r="B14" s="5" t="s">
        <v>25</v>
      </c>
      <c r="C14" s="6">
        <v>45384</v>
      </c>
      <c r="D14" s="5">
        <v>11.25</v>
      </c>
      <c r="E14" s="6">
        <v>45390</v>
      </c>
      <c r="F14" s="5">
        <v>11.21</v>
      </c>
      <c r="G14" s="7">
        <v>-3.5999999999999999E-3</v>
      </c>
      <c r="H14" s="5">
        <v>50.6</v>
      </c>
      <c r="I14" s="7">
        <v>2.5000000000000001E-3</v>
      </c>
      <c r="J14" s="5">
        <v>1765</v>
      </c>
      <c r="K14" s="5">
        <v>19856.25</v>
      </c>
      <c r="L14" s="5">
        <v>2679.62</v>
      </c>
      <c r="M14" s="5">
        <v>5</v>
      </c>
      <c r="N14" s="5">
        <v>10.119999999999999</v>
      </c>
      <c r="O14" s="7">
        <v>-2.7000000000000001E-3</v>
      </c>
      <c r="P14" s="7">
        <v>8.8999999999999999E-3</v>
      </c>
      <c r="Q14" s="5" t="s">
        <v>16</v>
      </c>
      <c r="R14" s="5">
        <v>0</v>
      </c>
      <c r="S14" s="5">
        <v>-2257.61</v>
      </c>
      <c r="T14" s="14">
        <f>T13+S14</f>
        <v>101377.51999999999</v>
      </c>
    </row>
    <row r="15" spans="1:20" x14ac:dyDescent="0.55000000000000004">
      <c r="A15" s="5" t="s">
        <v>47</v>
      </c>
      <c r="B15" s="5" t="s">
        <v>20</v>
      </c>
      <c r="C15" s="6">
        <v>45384</v>
      </c>
      <c r="D15" s="5">
        <v>10.88</v>
      </c>
      <c r="E15" s="6">
        <v>45390</v>
      </c>
      <c r="F15" s="5">
        <v>10.87</v>
      </c>
      <c r="G15" s="7">
        <v>-8.9999999999999998E-4</v>
      </c>
      <c r="H15" s="5">
        <v>-38.24</v>
      </c>
      <c r="I15" s="7">
        <v>-1.9E-3</v>
      </c>
      <c r="J15" s="5">
        <v>1824</v>
      </c>
      <c r="K15" s="5">
        <v>19845.12</v>
      </c>
      <c r="L15" s="5">
        <v>2641.38</v>
      </c>
      <c r="M15" s="5">
        <v>5</v>
      </c>
      <c r="N15" s="5">
        <v>-7.65</v>
      </c>
      <c r="O15" s="7">
        <v>-5.4999999999999997E-3</v>
      </c>
      <c r="P15" s="7">
        <v>8.3000000000000001E-3</v>
      </c>
      <c r="Q15" s="5" t="s">
        <v>16</v>
      </c>
      <c r="R15" s="5">
        <v>12.36</v>
      </c>
      <c r="S15" s="5">
        <v>-592.48</v>
      </c>
      <c r="T15" s="14">
        <f>T14+S15</f>
        <v>100785.04</v>
      </c>
    </row>
    <row r="16" spans="1:20" x14ac:dyDescent="0.55000000000000004">
      <c r="A16" s="5" t="s">
        <v>48</v>
      </c>
      <c r="B16" s="5" t="s">
        <v>20</v>
      </c>
      <c r="C16" s="6">
        <v>45376</v>
      </c>
      <c r="D16" s="5">
        <v>12.27</v>
      </c>
      <c r="E16" s="6">
        <v>45394</v>
      </c>
      <c r="F16" s="5">
        <v>11.76</v>
      </c>
      <c r="G16" s="7">
        <v>-4.1599999999999998E-2</v>
      </c>
      <c r="H16" s="5">
        <v>-851.81</v>
      </c>
      <c r="I16" s="7">
        <v>-4.2599999999999999E-2</v>
      </c>
      <c r="J16" s="5">
        <v>1631</v>
      </c>
      <c r="K16" s="5">
        <v>20012.37</v>
      </c>
      <c r="L16" s="5">
        <v>1789.57</v>
      </c>
      <c r="M16" s="5">
        <v>14</v>
      </c>
      <c r="N16" s="5">
        <v>-60.84</v>
      </c>
      <c r="O16" s="7">
        <v>-6.1100000000000002E-2</v>
      </c>
      <c r="P16" s="7">
        <v>2.12E-2</v>
      </c>
      <c r="Q16" s="5" t="s">
        <v>16</v>
      </c>
      <c r="R16" s="5">
        <v>0</v>
      </c>
      <c r="S16" s="5">
        <v>242.54</v>
      </c>
      <c r="T16" s="14">
        <f>T15+S16</f>
        <v>101027.57999999999</v>
      </c>
    </row>
    <row r="17" spans="1:20" x14ac:dyDescent="0.55000000000000004">
      <c r="A17" s="5" t="s">
        <v>33</v>
      </c>
      <c r="B17" s="5" t="s">
        <v>25</v>
      </c>
      <c r="C17" s="6">
        <v>45376</v>
      </c>
      <c r="D17" s="5">
        <v>20</v>
      </c>
      <c r="E17" s="6">
        <v>45394</v>
      </c>
      <c r="F17" s="5">
        <v>18.5</v>
      </c>
      <c r="G17" s="7">
        <v>-7.4999999999999997E-2</v>
      </c>
      <c r="H17" s="5">
        <v>1483</v>
      </c>
      <c r="I17" s="7">
        <v>7.3999999999999996E-2</v>
      </c>
      <c r="J17" s="5">
        <v>1002</v>
      </c>
      <c r="K17" s="5">
        <v>20040</v>
      </c>
      <c r="L17" s="5">
        <v>3272.57</v>
      </c>
      <c r="M17" s="5">
        <v>14</v>
      </c>
      <c r="N17" s="5">
        <v>105.93</v>
      </c>
      <c r="O17" s="7">
        <v>-8.9999999999999993E-3</v>
      </c>
      <c r="P17" s="7">
        <v>8.3500000000000005E-2</v>
      </c>
      <c r="Q17" s="5" t="s">
        <v>16</v>
      </c>
      <c r="R17" s="5">
        <v>631.19000000000005</v>
      </c>
      <c r="S17" s="5">
        <v>809.71</v>
      </c>
      <c r="T17" s="14">
        <f>T16+S17</f>
        <v>101837.29</v>
      </c>
    </row>
    <row r="18" spans="1:20" x14ac:dyDescent="0.55000000000000004">
      <c r="A18" s="5" t="s">
        <v>49</v>
      </c>
      <c r="B18" s="5" t="s">
        <v>20</v>
      </c>
      <c r="C18" s="6">
        <v>45348</v>
      </c>
      <c r="D18" s="5">
        <v>27.73</v>
      </c>
      <c r="E18" s="6">
        <v>45400</v>
      </c>
      <c r="F18" s="5">
        <v>27.85</v>
      </c>
      <c r="G18" s="7">
        <v>4.3E-3</v>
      </c>
      <c r="H18" s="5">
        <v>65.92</v>
      </c>
      <c r="I18" s="7">
        <v>3.3E-3</v>
      </c>
      <c r="J18" s="5">
        <v>716</v>
      </c>
      <c r="K18" s="5">
        <v>19854.68</v>
      </c>
      <c r="L18" s="5">
        <v>3338.49</v>
      </c>
      <c r="M18" s="5">
        <v>38</v>
      </c>
      <c r="N18" s="5">
        <v>1.73</v>
      </c>
      <c r="O18" s="7">
        <v>-2.9899999999999999E-2</v>
      </c>
      <c r="P18" s="7">
        <v>3.7900000000000003E-2</v>
      </c>
      <c r="Q18" s="5" t="s">
        <v>16</v>
      </c>
      <c r="R18" s="5">
        <v>0</v>
      </c>
      <c r="S18" s="5">
        <v>571.46</v>
      </c>
      <c r="T18" s="14">
        <f>T17+S18</f>
        <v>102408.75</v>
      </c>
    </row>
    <row r="19" spans="1:20" x14ac:dyDescent="0.55000000000000004">
      <c r="A19" s="5" t="s">
        <v>50</v>
      </c>
      <c r="B19" s="5" t="s">
        <v>25</v>
      </c>
      <c r="C19" s="6">
        <v>45348</v>
      </c>
      <c r="D19" s="5">
        <v>26.61</v>
      </c>
      <c r="E19" s="6">
        <v>45400</v>
      </c>
      <c r="F19" s="5">
        <v>26.56</v>
      </c>
      <c r="G19" s="7">
        <v>-1.9E-3</v>
      </c>
      <c r="H19" s="5">
        <v>17.3</v>
      </c>
      <c r="I19" s="7">
        <v>8.9999999999999998E-4</v>
      </c>
      <c r="J19" s="5">
        <v>746</v>
      </c>
      <c r="K19" s="5">
        <v>19851.060000000001</v>
      </c>
      <c r="L19" s="5">
        <v>3355.79</v>
      </c>
      <c r="M19" s="5">
        <v>38</v>
      </c>
      <c r="N19" s="5">
        <v>0.46</v>
      </c>
      <c r="O19" s="7">
        <v>-4.1300000000000003E-2</v>
      </c>
      <c r="P19" s="7">
        <v>2.7799999999999998E-2</v>
      </c>
      <c r="Q19" s="5" t="s">
        <v>16</v>
      </c>
      <c r="R19" s="5">
        <v>83.22</v>
      </c>
      <c r="S19" s="5">
        <v>637.04</v>
      </c>
      <c r="T19" s="14">
        <f>T18+S19</f>
        <v>103045.79</v>
      </c>
    </row>
    <row r="20" spans="1:20" x14ac:dyDescent="0.55000000000000004">
      <c r="A20" s="5" t="s">
        <v>38</v>
      </c>
      <c r="B20" s="5" t="s">
        <v>25</v>
      </c>
      <c r="C20" s="6">
        <v>45391</v>
      </c>
      <c r="D20" s="5">
        <v>43.82</v>
      </c>
      <c r="E20" s="6">
        <v>45404</v>
      </c>
      <c r="F20" s="5">
        <v>40.68</v>
      </c>
      <c r="G20" s="7">
        <v>-7.17E-2</v>
      </c>
      <c r="H20" s="5">
        <v>1414.98</v>
      </c>
      <c r="I20" s="7">
        <v>7.0699999999999999E-2</v>
      </c>
      <c r="J20" s="5">
        <v>457</v>
      </c>
      <c r="K20" s="5">
        <v>20025.740000000002</v>
      </c>
      <c r="L20" s="5">
        <v>4770.7700000000004</v>
      </c>
      <c r="M20" s="5">
        <v>10</v>
      </c>
      <c r="N20" s="5">
        <v>141.5</v>
      </c>
      <c r="O20" s="7">
        <v>-4.5999999999999999E-3</v>
      </c>
      <c r="P20" s="7">
        <v>0.1148</v>
      </c>
      <c r="Q20" s="5" t="s">
        <v>16</v>
      </c>
      <c r="R20" s="5">
        <v>0</v>
      </c>
      <c r="S20" s="5">
        <v>-54.24</v>
      </c>
      <c r="T20" s="14">
        <f>T19+S20</f>
        <v>102991.54999999999</v>
      </c>
    </row>
    <row r="21" spans="1:20" x14ac:dyDescent="0.55000000000000004">
      <c r="A21" s="5" t="s">
        <v>39</v>
      </c>
      <c r="B21" s="5" t="s">
        <v>20</v>
      </c>
      <c r="C21" s="6">
        <v>45391</v>
      </c>
      <c r="D21" s="5">
        <v>48.69</v>
      </c>
      <c r="E21" s="6">
        <v>45404</v>
      </c>
      <c r="F21" s="5">
        <v>46.55</v>
      </c>
      <c r="G21" s="7">
        <v>-4.3999999999999997E-2</v>
      </c>
      <c r="H21" s="5">
        <v>-895.26</v>
      </c>
      <c r="I21" s="7">
        <v>-4.4999999999999998E-2</v>
      </c>
      <c r="J21" s="5">
        <v>409</v>
      </c>
      <c r="K21" s="5">
        <v>19914.21</v>
      </c>
      <c r="L21" s="5">
        <v>3875.51</v>
      </c>
      <c r="M21" s="5">
        <v>10</v>
      </c>
      <c r="N21" s="5">
        <v>-89.53</v>
      </c>
      <c r="O21" s="7">
        <v>-7.7799999999999994E-2</v>
      </c>
      <c r="P21" s="7">
        <v>7.7999999999999996E-3</v>
      </c>
      <c r="Q21" s="5" t="s">
        <v>16</v>
      </c>
      <c r="R21" s="5">
        <v>519.72</v>
      </c>
      <c r="S21" s="5">
        <v>179.29</v>
      </c>
      <c r="T21" s="14">
        <f>T20+S21</f>
        <v>103170.83999999998</v>
      </c>
    </row>
    <row r="22" spans="1:20" x14ac:dyDescent="0.55000000000000004">
      <c r="A22" s="5" t="s">
        <v>51</v>
      </c>
      <c r="B22" s="5" t="s">
        <v>25</v>
      </c>
      <c r="C22" s="6">
        <v>45397</v>
      </c>
      <c r="D22" s="5">
        <v>10.57</v>
      </c>
      <c r="E22" s="6">
        <v>45406</v>
      </c>
      <c r="F22" s="5">
        <v>10.95</v>
      </c>
      <c r="G22" s="7">
        <v>3.5999999999999997E-2</v>
      </c>
      <c r="H22" s="5">
        <v>-738.96</v>
      </c>
      <c r="I22" s="7">
        <v>-3.6999999999999998E-2</v>
      </c>
      <c r="J22" s="5">
        <v>1892</v>
      </c>
      <c r="K22" s="5">
        <v>19998.439999999999</v>
      </c>
      <c r="L22" s="5">
        <v>3136.55</v>
      </c>
      <c r="M22" s="5">
        <v>8</v>
      </c>
      <c r="N22" s="5">
        <v>-92.37</v>
      </c>
      <c r="O22" s="7">
        <v>-4.87E-2</v>
      </c>
      <c r="P22" s="7">
        <v>3.0300000000000001E-2</v>
      </c>
      <c r="Q22" s="5" t="s">
        <v>16</v>
      </c>
      <c r="R22" s="5">
        <v>0</v>
      </c>
      <c r="S22" s="5">
        <v>696.18</v>
      </c>
      <c r="T22" s="14">
        <f>T21+S22</f>
        <v>103867.01999999997</v>
      </c>
    </row>
    <row r="23" spans="1:20" x14ac:dyDescent="0.55000000000000004">
      <c r="A23" s="5" t="s">
        <v>52</v>
      </c>
      <c r="B23" s="5" t="s">
        <v>20</v>
      </c>
      <c r="C23" s="6">
        <v>45397</v>
      </c>
      <c r="D23" s="5">
        <v>33.130000000000003</v>
      </c>
      <c r="E23" s="6">
        <v>45406</v>
      </c>
      <c r="F23" s="5">
        <v>33.99</v>
      </c>
      <c r="G23" s="7">
        <v>2.5999999999999999E-2</v>
      </c>
      <c r="H23" s="5">
        <v>498.58</v>
      </c>
      <c r="I23" s="7">
        <v>2.5000000000000001E-2</v>
      </c>
      <c r="J23" s="5">
        <v>603</v>
      </c>
      <c r="K23" s="5">
        <v>19977.39</v>
      </c>
      <c r="L23" s="5">
        <v>3635.13</v>
      </c>
      <c r="M23" s="5">
        <v>8</v>
      </c>
      <c r="N23" s="5">
        <v>62.32</v>
      </c>
      <c r="O23" s="7">
        <v>-2.81E-2</v>
      </c>
      <c r="P23" s="7">
        <v>5.2200000000000003E-2</v>
      </c>
      <c r="Q23" s="5" t="s">
        <v>16</v>
      </c>
      <c r="R23" s="5">
        <v>-240.38</v>
      </c>
      <c r="S23" s="5">
        <v>-229.9</v>
      </c>
      <c r="T23" s="14">
        <f>T22+S23</f>
        <v>103637.11999999998</v>
      </c>
    </row>
    <row r="24" spans="1:20" x14ac:dyDescent="0.55000000000000004">
      <c r="A24" s="5" t="s">
        <v>34</v>
      </c>
      <c r="B24" s="5" t="s">
        <v>20</v>
      </c>
      <c r="C24" s="6">
        <v>45313</v>
      </c>
      <c r="D24" s="5">
        <v>34.89</v>
      </c>
      <c r="E24" s="6">
        <v>45411</v>
      </c>
      <c r="F24" s="5">
        <v>40.520000000000003</v>
      </c>
      <c r="G24" s="7">
        <v>0.16139999999999999</v>
      </c>
      <c r="H24" s="5">
        <v>3166.58</v>
      </c>
      <c r="I24" s="7">
        <v>0.16039999999999999</v>
      </c>
      <c r="J24" s="5">
        <v>566</v>
      </c>
      <c r="K24" s="5">
        <v>19747.740000000002</v>
      </c>
      <c r="L24" s="5">
        <v>6801.71</v>
      </c>
      <c r="M24" s="5">
        <v>69</v>
      </c>
      <c r="N24" s="5">
        <v>45.89</v>
      </c>
      <c r="O24" s="7">
        <v>-8.0799999999999997E-2</v>
      </c>
      <c r="P24" s="7">
        <v>0.17630000000000001</v>
      </c>
      <c r="Q24" s="5" t="s">
        <v>16</v>
      </c>
      <c r="R24" s="5">
        <v>0</v>
      </c>
      <c r="S24" s="5">
        <v>-951.36</v>
      </c>
      <c r="T24" s="14">
        <f>T23+S24</f>
        <v>102685.75999999998</v>
      </c>
    </row>
    <row r="25" spans="1:20" x14ac:dyDescent="0.55000000000000004">
      <c r="A25" s="5" t="s">
        <v>53</v>
      </c>
      <c r="B25" s="5" t="s">
        <v>25</v>
      </c>
      <c r="C25" s="6">
        <v>45313</v>
      </c>
      <c r="D25" s="5">
        <v>29.34</v>
      </c>
      <c r="E25" s="6">
        <v>45411</v>
      </c>
      <c r="F25" s="5">
        <v>37.369999999999997</v>
      </c>
      <c r="G25" s="7">
        <v>0.2737</v>
      </c>
      <c r="H25" s="5">
        <v>-5424.19</v>
      </c>
      <c r="I25" s="7">
        <v>-0.2747</v>
      </c>
      <c r="J25" s="5">
        <v>673</v>
      </c>
      <c r="K25" s="5">
        <v>19745.82</v>
      </c>
      <c r="L25" s="5">
        <v>1377.52</v>
      </c>
      <c r="M25" s="5">
        <v>69</v>
      </c>
      <c r="N25" s="5">
        <v>-78.61</v>
      </c>
      <c r="O25" s="7">
        <v>-0.30370000000000003</v>
      </c>
      <c r="P25" s="7">
        <v>5.9299999999999999E-2</v>
      </c>
      <c r="Q25" s="5" t="s">
        <v>16</v>
      </c>
      <c r="R25" s="5">
        <v>-2257.61</v>
      </c>
      <c r="S25" s="5">
        <v>978.62</v>
      </c>
      <c r="T25" s="14">
        <f>T24+S25</f>
        <v>103664.37999999998</v>
      </c>
    </row>
    <row r="26" spans="1:20" x14ac:dyDescent="0.55000000000000004">
      <c r="A26" s="5" t="s">
        <v>54</v>
      </c>
      <c r="B26" s="5" t="s">
        <v>25</v>
      </c>
      <c r="C26" s="6">
        <v>45307</v>
      </c>
      <c r="D26" s="5">
        <v>26.57</v>
      </c>
      <c r="E26" s="6">
        <v>45414</v>
      </c>
      <c r="F26" s="5">
        <v>28.19</v>
      </c>
      <c r="G26" s="7">
        <v>6.0999999999999999E-2</v>
      </c>
      <c r="H26" s="5">
        <v>-1230.1400000000001</v>
      </c>
      <c r="I26" s="7">
        <v>-6.2E-2</v>
      </c>
      <c r="J26" s="5">
        <v>747</v>
      </c>
      <c r="K26" s="5">
        <v>19847.79</v>
      </c>
      <c r="L26" s="5">
        <v>147.38</v>
      </c>
      <c r="M26" s="5">
        <v>76</v>
      </c>
      <c r="N26" s="5">
        <v>-16.190000000000001</v>
      </c>
      <c r="O26" s="7">
        <v>-6.9599999999999995E-2</v>
      </c>
      <c r="P26" s="7">
        <v>6.6799999999999998E-2</v>
      </c>
      <c r="Q26" s="5" t="s">
        <v>16</v>
      </c>
      <c r="R26" s="5">
        <v>0</v>
      </c>
      <c r="S26" s="5">
        <v>965.54</v>
      </c>
      <c r="T26" s="14">
        <f t="shared" ref="T26:T43" si="0">T25+S26</f>
        <v>104629.91999999997</v>
      </c>
    </row>
    <row r="27" spans="1:20" x14ac:dyDescent="0.55000000000000004">
      <c r="A27" s="5" t="s">
        <v>55</v>
      </c>
      <c r="B27" s="5" t="s">
        <v>20</v>
      </c>
      <c r="C27" s="6">
        <v>45307</v>
      </c>
      <c r="D27" s="5">
        <v>34</v>
      </c>
      <c r="E27" s="6">
        <v>45414</v>
      </c>
      <c r="F27" s="5">
        <v>35.130000000000003</v>
      </c>
      <c r="G27" s="7">
        <v>3.32E-2</v>
      </c>
      <c r="H27" s="5">
        <v>637.66</v>
      </c>
      <c r="I27" s="7">
        <v>3.2199999999999999E-2</v>
      </c>
      <c r="J27" s="5">
        <v>582</v>
      </c>
      <c r="K27" s="5">
        <v>19788</v>
      </c>
      <c r="L27" s="5">
        <v>785.04</v>
      </c>
      <c r="M27" s="5">
        <v>76</v>
      </c>
      <c r="N27" s="5">
        <v>8.39</v>
      </c>
      <c r="O27" s="7">
        <v>-5.7099999999999998E-2</v>
      </c>
      <c r="P27" s="7">
        <v>4.1500000000000002E-2</v>
      </c>
      <c r="Q27" s="5" t="s">
        <v>16</v>
      </c>
      <c r="R27" s="5">
        <v>-592.48</v>
      </c>
      <c r="S27" s="5">
        <v>-839.02</v>
      </c>
      <c r="T27" s="14">
        <f t="shared" si="0"/>
        <v>103790.89999999997</v>
      </c>
    </row>
    <row r="28" spans="1:20" x14ac:dyDescent="0.55000000000000004">
      <c r="A28" s="5" t="s">
        <v>56</v>
      </c>
      <c r="B28" s="5" t="s">
        <v>20</v>
      </c>
      <c r="C28" s="6">
        <v>45404</v>
      </c>
      <c r="D28" s="5">
        <v>11.54</v>
      </c>
      <c r="E28" s="6">
        <v>45418</v>
      </c>
      <c r="F28" s="5">
        <v>11.85</v>
      </c>
      <c r="G28" s="7">
        <v>2.69E-2</v>
      </c>
      <c r="H28" s="5">
        <v>517.54</v>
      </c>
      <c r="I28" s="7">
        <v>2.5899999999999999E-2</v>
      </c>
      <c r="J28" s="5">
        <v>1734</v>
      </c>
      <c r="K28" s="5">
        <v>20010.36</v>
      </c>
      <c r="L28" s="5">
        <v>1302.58</v>
      </c>
      <c r="M28" s="5">
        <v>11</v>
      </c>
      <c r="N28" s="5">
        <v>47.05</v>
      </c>
      <c r="O28" s="7">
        <v>-3.0000000000000001E-3</v>
      </c>
      <c r="P28" s="7">
        <v>2.69E-2</v>
      </c>
      <c r="Q28" s="5" t="s">
        <v>16</v>
      </c>
      <c r="R28" s="5">
        <v>0</v>
      </c>
      <c r="S28" s="5">
        <v>76.67</v>
      </c>
      <c r="T28" s="14">
        <f t="shared" si="0"/>
        <v>103867.56999999996</v>
      </c>
    </row>
    <row r="29" spans="1:20" x14ac:dyDescent="0.55000000000000004">
      <c r="A29" s="5" t="s">
        <v>57</v>
      </c>
      <c r="B29" s="5" t="s">
        <v>25</v>
      </c>
      <c r="C29" s="6">
        <v>45404</v>
      </c>
      <c r="D29" s="5">
        <v>11.77</v>
      </c>
      <c r="E29" s="6">
        <v>45418</v>
      </c>
      <c r="F29" s="5">
        <v>11.92</v>
      </c>
      <c r="G29" s="7">
        <v>1.2699999999999999E-2</v>
      </c>
      <c r="H29" s="5">
        <v>-275</v>
      </c>
      <c r="I29" s="7">
        <v>-1.37E-2</v>
      </c>
      <c r="J29" s="5">
        <v>1700</v>
      </c>
      <c r="K29" s="5">
        <v>20009</v>
      </c>
      <c r="L29" s="5">
        <v>1027.58</v>
      </c>
      <c r="M29" s="5">
        <v>11</v>
      </c>
      <c r="N29" s="5">
        <v>-25</v>
      </c>
      <c r="O29" s="7">
        <v>-1.2699999999999999E-2</v>
      </c>
      <c r="P29" s="7">
        <v>1.1900000000000001E-2</v>
      </c>
      <c r="Q29" s="5" t="s">
        <v>16</v>
      </c>
      <c r="R29" s="5">
        <v>242.54</v>
      </c>
      <c r="S29" s="5">
        <v>378.61</v>
      </c>
      <c r="T29" s="14">
        <f t="shared" si="0"/>
        <v>104246.17999999996</v>
      </c>
    </row>
    <row r="30" spans="1:20" x14ac:dyDescent="0.55000000000000004">
      <c r="A30" s="5" t="s">
        <v>58</v>
      </c>
      <c r="B30" s="5" t="s">
        <v>20</v>
      </c>
      <c r="C30" s="6">
        <v>45400</v>
      </c>
      <c r="D30" s="5">
        <v>17.72</v>
      </c>
      <c r="E30" s="6">
        <v>45419</v>
      </c>
      <c r="F30" s="5">
        <v>19.23</v>
      </c>
      <c r="G30" s="7">
        <v>8.5199999999999998E-2</v>
      </c>
      <c r="H30" s="5">
        <v>1695.36</v>
      </c>
      <c r="I30" s="7">
        <v>8.4199999999999997E-2</v>
      </c>
      <c r="J30" s="5">
        <v>1136</v>
      </c>
      <c r="K30" s="5">
        <v>20129.919999999998</v>
      </c>
      <c r="L30" s="5">
        <v>2722.94</v>
      </c>
      <c r="M30" s="5">
        <v>14</v>
      </c>
      <c r="N30" s="5">
        <v>121.1</v>
      </c>
      <c r="O30" s="7">
        <v>-7.9000000000000008E-3</v>
      </c>
      <c r="P30" s="7">
        <v>9.4500000000000001E-2</v>
      </c>
      <c r="Q30" s="5" t="s">
        <v>16</v>
      </c>
      <c r="R30" s="5">
        <v>0</v>
      </c>
      <c r="S30" s="5">
        <v>270.61</v>
      </c>
      <c r="T30" s="14">
        <f t="shared" si="0"/>
        <v>104516.78999999996</v>
      </c>
    </row>
    <row r="31" spans="1:20" x14ac:dyDescent="0.55000000000000004">
      <c r="A31" s="5" t="s">
        <v>59</v>
      </c>
      <c r="B31" s="5" t="s">
        <v>25</v>
      </c>
      <c r="C31" s="6">
        <v>45400</v>
      </c>
      <c r="D31" s="5">
        <v>20.32</v>
      </c>
      <c r="E31" s="6">
        <v>45419</v>
      </c>
      <c r="F31" s="5">
        <v>21.19</v>
      </c>
      <c r="G31" s="7">
        <v>4.2799999999999998E-2</v>
      </c>
      <c r="H31" s="5">
        <v>-885.65</v>
      </c>
      <c r="I31" s="7">
        <v>-4.3799999999999999E-2</v>
      </c>
      <c r="J31" s="5">
        <v>995</v>
      </c>
      <c r="K31" s="5">
        <v>20218.400000000001</v>
      </c>
      <c r="L31" s="5">
        <v>1837.29</v>
      </c>
      <c r="M31" s="5">
        <v>14</v>
      </c>
      <c r="N31" s="5">
        <v>-63.26</v>
      </c>
      <c r="O31" s="7">
        <v>-9.06E-2</v>
      </c>
      <c r="P31" s="7">
        <v>6.8999999999999999E-3</v>
      </c>
      <c r="Q31" s="5" t="s">
        <v>16</v>
      </c>
      <c r="R31" s="5">
        <v>809.71</v>
      </c>
      <c r="S31" s="5">
        <v>-970.99</v>
      </c>
      <c r="T31" s="14">
        <f t="shared" si="0"/>
        <v>103545.79999999996</v>
      </c>
    </row>
    <row r="32" spans="1:20" x14ac:dyDescent="0.55000000000000004">
      <c r="A32" s="5" t="s">
        <v>49</v>
      </c>
      <c r="B32" s="5" t="s">
        <v>25</v>
      </c>
      <c r="C32" s="6">
        <v>45408</v>
      </c>
      <c r="D32" s="5">
        <v>29.33</v>
      </c>
      <c r="E32" s="6">
        <v>45420</v>
      </c>
      <c r="F32" s="5">
        <v>29.55</v>
      </c>
      <c r="G32" s="7">
        <v>7.4999999999999997E-3</v>
      </c>
      <c r="H32" s="5">
        <v>-169.82</v>
      </c>
      <c r="I32" s="7">
        <v>-8.5000000000000006E-3</v>
      </c>
      <c r="J32" s="5">
        <v>681</v>
      </c>
      <c r="K32" s="5">
        <v>19973.73</v>
      </c>
      <c r="L32" s="5">
        <v>1667.47</v>
      </c>
      <c r="M32" s="5">
        <v>9</v>
      </c>
      <c r="N32" s="5">
        <v>-18.87</v>
      </c>
      <c r="O32" s="7">
        <v>-1.26E-2</v>
      </c>
      <c r="P32" s="7">
        <v>3.0200000000000001E-2</v>
      </c>
      <c r="Q32" s="5" t="s">
        <v>16</v>
      </c>
      <c r="R32" s="5">
        <v>0</v>
      </c>
      <c r="S32" s="5">
        <v>-962.63</v>
      </c>
      <c r="T32" s="14">
        <f t="shared" si="0"/>
        <v>102583.16999999995</v>
      </c>
    </row>
    <row r="33" spans="1:20" x14ac:dyDescent="0.55000000000000004">
      <c r="A33" s="5" t="s">
        <v>50</v>
      </c>
      <c r="B33" s="5" t="s">
        <v>20</v>
      </c>
      <c r="C33" s="6">
        <v>45408</v>
      </c>
      <c r="D33" s="5">
        <v>27.29</v>
      </c>
      <c r="E33" s="6">
        <v>45420</v>
      </c>
      <c r="F33" s="5">
        <v>28.33</v>
      </c>
      <c r="G33" s="7">
        <v>3.8100000000000002E-2</v>
      </c>
      <c r="H33" s="5">
        <v>741.28</v>
      </c>
      <c r="I33" s="7">
        <v>3.7100000000000001E-2</v>
      </c>
      <c r="J33" s="5">
        <v>732</v>
      </c>
      <c r="K33" s="5">
        <v>19976.28</v>
      </c>
      <c r="L33" s="5">
        <v>2408.75</v>
      </c>
      <c r="M33" s="5">
        <v>9</v>
      </c>
      <c r="N33" s="5">
        <v>82.36</v>
      </c>
      <c r="O33" s="7">
        <v>-9.9000000000000008E-3</v>
      </c>
      <c r="P33" s="7">
        <v>4.07E-2</v>
      </c>
      <c r="Q33" s="5" t="s">
        <v>16</v>
      </c>
      <c r="R33" s="5">
        <v>571.46</v>
      </c>
      <c r="S33" s="5">
        <v>-4293.49</v>
      </c>
      <c r="T33" s="14">
        <f t="shared" si="0"/>
        <v>98289.679999999949</v>
      </c>
    </row>
    <row r="34" spans="1:20" x14ac:dyDescent="0.55000000000000004">
      <c r="A34" s="5" t="s">
        <v>49</v>
      </c>
      <c r="B34" s="5" t="s">
        <v>20</v>
      </c>
      <c r="C34" s="6">
        <v>45428</v>
      </c>
      <c r="D34" s="5">
        <v>29.82</v>
      </c>
      <c r="E34" s="6">
        <v>45442</v>
      </c>
      <c r="F34" s="5">
        <v>29.56</v>
      </c>
      <c r="G34" s="7">
        <v>-8.6999999999999994E-3</v>
      </c>
      <c r="H34" s="5">
        <v>-194.72</v>
      </c>
      <c r="I34" s="7">
        <v>-9.7000000000000003E-3</v>
      </c>
      <c r="J34" s="5">
        <v>672</v>
      </c>
      <c r="K34" s="5">
        <v>20039.04</v>
      </c>
      <c r="L34" s="5">
        <v>2214.0300000000002</v>
      </c>
      <c r="M34" s="5">
        <v>10</v>
      </c>
      <c r="N34" s="5">
        <v>-19.47</v>
      </c>
      <c r="O34" s="7">
        <v>-0.02</v>
      </c>
      <c r="P34" s="7">
        <v>2.06E-2</v>
      </c>
      <c r="Q34" s="5" t="s">
        <v>16</v>
      </c>
      <c r="R34" s="5">
        <v>0</v>
      </c>
      <c r="S34" s="5">
        <v>409.95</v>
      </c>
      <c r="T34" s="14">
        <f t="shared" si="0"/>
        <v>98699.629999999946</v>
      </c>
    </row>
    <row r="35" spans="1:20" x14ac:dyDescent="0.55000000000000004">
      <c r="A35" s="5" t="s">
        <v>50</v>
      </c>
      <c r="B35" s="5" t="s">
        <v>25</v>
      </c>
      <c r="C35" s="6">
        <v>45428</v>
      </c>
      <c r="D35" s="5">
        <v>29.54</v>
      </c>
      <c r="E35" s="6">
        <v>45442</v>
      </c>
      <c r="F35" s="5">
        <v>28.28</v>
      </c>
      <c r="G35" s="7">
        <v>-4.2700000000000002E-2</v>
      </c>
      <c r="H35" s="5">
        <v>831.76</v>
      </c>
      <c r="I35" s="7">
        <v>4.1700000000000001E-2</v>
      </c>
      <c r="J35" s="5">
        <v>676</v>
      </c>
      <c r="K35" s="5">
        <v>19969.04</v>
      </c>
      <c r="L35" s="5">
        <v>3045.79</v>
      </c>
      <c r="M35" s="5">
        <v>10</v>
      </c>
      <c r="N35" s="5">
        <v>83.18</v>
      </c>
      <c r="O35" s="7">
        <v>-1.17E-2</v>
      </c>
      <c r="P35" s="7">
        <v>4.7600000000000003E-2</v>
      </c>
      <c r="Q35" s="5" t="s">
        <v>16</v>
      </c>
      <c r="R35" s="5">
        <v>637.04</v>
      </c>
      <c r="S35" s="5">
        <v>987.51</v>
      </c>
      <c r="T35" s="14">
        <f t="shared" si="0"/>
        <v>99687.139999999941</v>
      </c>
    </row>
    <row r="36" spans="1:20" x14ac:dyDescent="0.55000000000000004">
      <c r="A36" s="5" t="s">
        <v>44</v>
      </c>
      <c r="B36" s="5" t="s">
        <v>25</v>
      </c>
      <c r="C36" s="6">
        <v>45421</v>
      </c>
      <c r="D36" s="5">
        <v>89.33</v>
      </c>
      <c r="E36" s="6">
        <v>45469</v>
      </c>
      <c r="F36" s="5">
        <v>86.5</v>
      </c>
      <c r="G36" s="7">
        <v>-3.1699999999999999E-2</v>
      </c>
      <c r="H36" s="5">
        <v>602.6</v>
      </c>
      <c r="I36" s="7">
        <v>3.0700000000000002E-2</v>
      </c>
      <c r="J36" s="5">
        <v>220</v>
      </c>
      <c r="K36" s="5">
        <v>19652.599999999999</v>
      </c>
      <c r="L36" s="5">
        <v>3648.39</v>
      </c>
      <c r="M36" s="5">
        <v>33</v>
      </c>
      <c r="N36" s="5">
        <v>18.260000000000002</v>
      </c>
      <c r="O36" s="7">
        <v>-4.5999999999999999E-2</v>
      </c>
      <c r="P36" s="7">
        <v>3.1699999999999999E-2</v>
      </c>
      <c r="Q36" s="5" t="s">
        <v>16</v>
      </c>
      <c r="R36" s="5">
        <v>0</v>
      </c>
      <c r="S36" s="5">
        <v>242.63</v>
      </c>
      <c r="T36" s="14">
        <f t="shared" si="0"/>
        <v>99929.769999999946</v>
      </c>
    </row>
    <row r="37" spans="1:20" x14ac:dyDescent="0.55000000000000004">
      <c r="A37" s="5" t="s">
        <v>45</v>
      </c>
      <c r="B37" s="5" t="s">
        <v>20</v>
      </c>
      <c r="C37" s="6">
        <v>45421</v>
      </c>
      <c r="D37" s="5">
        <v>54.15</v>
      </c>
      <c r="E37" s="6">
        <v>45469</v>
      </c>
      <c r="F37" s="5">
        <v>52.41</v>
      </c>
      <c r="G37" s="7">
        <v>-3.2099999999999997E-2</v>
      </c>
      <c r="H37" s="5">
        <v>-656.84</v>
      </c>
      <c r="I37" s="7">
        <v>-3.3099999999999997E-2</v>
      </c>
      <c r="J37" s="5">
        <v>366</v>
      </c>
      <c r="K37" s="5">
        <v>19818.900000000001</v>
      </c>
      <c r="L37" s="5">
        <v>2991.55</v>
      </c>
      <c r="M37" s="5">
        <v>33</v>
      </c>
      <c r="N37" s="5">
        <v>-19.899999999999999</v>
      </c>
      <c r="O37" s="7">
        <v>-3.6900000000000002E-2</v>
      </c>
      <c r="P37" s="7">
        <v>4.0399999999999998E-2</v>
      </c>
      <c r="Q37" s="5" t="s">
        <v>16</v>
      </c>
      <c r="R37" s="5">
        <v>-54.24</v>
      </c>
      <c r="S37" s="5">
        <v>-139.52000000000001</v>
      </c>
      <c r="T37" s="14">
        <f t="shared" si="0"/>
        <v>99790.249999999942</v>
      </c>
    </row>
    <row r="38" spans="1:20" x14ac:dyDescent="0.55000000000000004">
      <c r="A38" s="5" t="s">
        <v>46</v>
      </c>
      <c r="B38" s="5" t="s">
        <v>25</v>
      </c>
      <c r="C38" s="6">
        <v>45447</v>
      </c>
      <c r="D38" s="5">
        <v>11.45</v>
      </c>
      <c r="E38" s="6">
        <v>45474</v>
      </c>
      <c r="F38" s="5">
        <v>11.72</v>
      </c>
      <c r="G38" s="7">
        <v>2.3599999999999999E-2</v>
      </c>
      <c r="H38" s="5">
        <v>-497.63</v>
      </c>
      <c r="I38" s="7">
        <v>-2.46E-2</v>
      </c>
      <c r="J38" s="5">
        <v>1769</v>
      </c>
      <c r="K38" s="5">
        <v>20255.05</v>
      </c>
      <c r="L38" s="5">
        <v>2493.92</v>
      </c>
      <c r="M38" s="5">
        <v>19</v>
      </c>
      <c r="N38" s="5">
        <v>-26.19</v>
      </c>
      <c r="O38" s="7">
        <v>-4.1500000000000002E-2</v>
      </c>
      <c r="P38" s="7">
        <v>5.1999999999999998E-3</v>
      </c>
      <c r="Q38" s="5" t="s">
        <v>16</v>
      </c>
      <c r="R38" s="5">
        <v>0</v>
      </c>
      <c r="S38" s="5">
        <v>237.83</v>
      </c>
      <c r="T38" s="14">
        <f t="shared" si="0"/>
        <v>100028.07999999994</v>
      </c>
    </row>
    <row r="39" spans="1:20" x14ac:dyDescent="0.55000000000000004">
      <c r="A39" s="5" t="s">
        <v>47</v>
      </c>
      <c r="B39" s="5" t="s">
        <v>20</v>
      </c>
      <c r="C39" s="6">
        <v>45447</v>
      </c>
      <c r="D39" s="5">
        <v>11.06</v>
      </c>
      <c r="E39" s="6">
        <v>45474</v>
      </c>
      <c r="F39" s="5">
        <v>11.44</v>
      </c>
      <c r="G39" s="7">
        <v>3.44E-2</v>
      </c>
      <c r="H39" s="5">
        <v>676.92</v>
      </c>
      <c r="I39" s="7">
        <v>3.3399999999999999E-2</v>
      </c>
      <c r="J39" s="5">
        <v>1834</v>
      </c>
      <c r="K39" s="5">
        <v>20284.04</v>
      </c>
      <c r="L39" s="5">
        <v>3170.84</v>
      </c>
      <c r="M39" s="5">
        <v>19</v>
      </c>
      <c r="N39" s="5">
        <v>35.630000000000003</v>
      </c>
      <c r="O39" s="7">
        <v>-5.4000000000000003E-3</v>
      </c>
      <c r="P39" s="7">
        <v>4.2200000000000001E-2</v>
      </c>
      <c r="Q39" s="5" t="s">
        <v>16</v>
      </c>
      <c r="R39" s="5">
        <v>179.29</v>
      </c>
      <c r="S39" s="5">
        <v>-40.36</v>
      </c>
      <c r="T39" s="14">
        <f t="shared" si="0"/>
        <v>99987.719999999943</v>
      </c>
    </row>
    <row r="40" spans="1:20" x14ac:dyDescent="0.55000000000000004">
      <c r="A40" s="5" t="s">
        <v>60</v>
      </c>
      <c r="B40" s="5" t="s">
        <v>20</v>
      </c>
      <c r="C40" s="6">
        <v>45412</v>
      </c>
      <c r="D40" s="5">
        <v>13.46</v>
      </c>
      <c r="E40" s="6">
        <v>45478</v>
      </c>
      <c r="F40" s="5">
        <v>13.58</v>
      </c>
      <c r="G40" s="7">
        <v>8.8999999999999999E-3</v>
      </c>
      <c r="H40" s="5">
        <v>156.88</v>
      </c>
      <c r="I40" s="7">
        <v>7.9000000000000008E-3</v>
      </c>
      <c r="J40" s="5">
        <v>1474</v>
      </c>
      <c r="K40" s="5">
        <v>19840.04</v>
      </c>
      <c r="L40" s="5">
        <v>3327.72</v>
      </c>
      <c r="M40" s="5">
        <v>46</v>
      </c>
      <c r="N40" s="5">
        <v>3.41</v>
      </c>
      <c r="O40" s="7">
        <v>-6.4299999999999996E-2</v>
      </c>
      <c r="P40" s="7">
        <v>6.9099999999999995E-2</v>
      </c>
      <c r="Q40" s="5" t="s">
        <v>16</v>
      </c>
      <c r="R40" s="5">
        <v>0</v>
      </c>
      <c r="S40" s="5">
        <v>-443.2</v>
      </c>
      <c r="T40" s="14">
        <f t="shared" si="0"/>
        <v>99544.519999999946</v>
      </c>
    </row>
    <row r="41" spans="1:20" x14ac:dyDescent="0.55000000000000004">
      <c r="A41" s="5" t="s">
        <v>61</v>
      </c>
      <c r="B41" s="5" t="s">
        <v>25</v>
      </c>
      <c r="C41" s="6">
        <v>45412</v>
      </c>
      <c r="D41" s="5">
        <v>16.89</v>
      </c>
      <c r="E41" s="6">
        <v>45478</v>
      </c>
      <c r="F41" s="5">
        <v>16.420000000000002</v>
      </c>
      <c r="G41" s="7">
        <v>-2.7799999999999998E-2</v>
      </c>
      <c r="H41" s="5">
        <v>539.29999999999995</v>
      </c>
      <c r="I41" s="7">
        <v>2.6800000000000001E-2</v>
      </c>
      <c r="J41" s="5">
        <v>1190</v>
      </c>
      <c r="K41" s="5">
        <v>20099.099999999999</v>
      </c>
      <c r="L41" s="5">
        <v>3867.02</v>
      </c>
      <c r="M41" s="5">
        <v>46</v>
      </c>
      <c r="N41" s="5">
        <v>11.72</v>
      </c>
      <c r="O41" s="7">
        <v>-4.6800000000000001E-2</v>
      </c>
      <c r="P41" s="7">
        <v>6.8099999999999994E-2</v>
      </c>
      <c r="Q41" s="5" t="s">
        <v>16</v>
      </c>
      <c r="R41" s="5">
        <v>696.18</v>
      </c>
      <c r="S41" s="5">
        <v>-574.86</v>
      </c>
      <c r="T41" s="14">
        <f t="shared" si="0"/>
        <v>98969.659999999945</v>
      </c>
    </row>
    <row r="42" spans="1:20" x14ac:dyDescent="0.55000000000000004">
      <c r="A42" s="5" t="s">
        <v>40</v>
      </c>
      <c r="B42" s="5" t="s">
        <v>25</v>
      </c>
      <c r="C42" s="6">
        <v>45425</v>
      </c>
      <c r="D42" s="5">
        <v>401.29</v>
      </c>
      <c r="E42" s="6">
        <v>45485</v>
      </c>
      <c r="F42" s="5">
        <v>444.81</v>
      </c>
      <c r="G42" s="7">
        <v>0.1085</v>
      </c>
      <c r="H42" s="5">
        <v>-2152.48</v>
      </c>
      <c r="I42" s="7">
        <v>-0.1095</v>
      </c>
      <c r="J42" s="5">
        <v>49</v>
      </c>
      <c r="K42" s="5">
        <v>19663.21</v>
      </c>
      <c r="L42" s="5">
        <v>1714.54</v>
      </c>
      <c r="M42" s="5">
        <v>42</v>
      </c>
      <c r="N42" s="5">
        <v>-51.25</v>
      </c>
      <c r="O42" s="7">
        <v>-0.1085</v>
      </c>
      <c r="P42" s="7">
        <v>1.9E-2</v>
      </c>
      <c r="Q42" s="5" t="s">
        <v>16</v>
      </c>
      <c r="R42" s="5">
        <v>0</v>
      </c>
      <c r="S42" s="5">
        <v>-732.14</v>
      </c>
      <c r="T42" s="14">
        <f t="shared" si="0"/>
        <v>98237.519999999946</v>
      </c>
    </row>
    <row r="43" spans="1:20" x14ac:dyDescent="0.55000000000000004">
      <c r="A43" s="5" t="s">
        <v>41</v>
      </c>
      <c r="B43" s="5" t="s">
        <v>20</v>
      </c>
      <c r="C43" s="6">
        <v>45425</v>
      </c>
      <c r="D43" s="5">
        <v>432.48</v>
      </c>
      <c r="E43" s="6">
        <v>45485</v>
      </c>
      <c r="F43" s="5">
        <v>474.71</v>
      </c>
      <c r="G43" s="7">
        <v>9.7600000000000006E-2</v>
      </c>
      <c r="H43" s="5">
        <v>1922.58</v>
      </c>
      <c r="I43" s="7">
        <v>9.6600000000000005E-2</v>
      </c>
      <c r="J43" s="5">
        <v>46</v>
      </c>
      <c r="K43" s="5">
        <v>19894.080000000002</v>
      </c>
      <c r="L43" s="5">
        <v>3637.12</v>
      </c>
      <c r="M43" s="5">
        <v>42</v>
      </c>
      <c r="N43" s="5">
        <v>45.78</v>
      </c>
      <c r="O43" s="7">
        <v>-0.03</v>
      </c>
      <c r="P43" s="7">
        <v>9.7600000000000006E-2</v>
      </c>
      <c r="Q43" s="5" t="s">
        <v>16</v>
      </c>
      <c r="R43" s="5">
        <v>-229.9</v>
      </c>
      <c r="S43" s="5">
        <v>137.46</v>
      </c>
      <c r="T43" s="14">
        <f t="shared" si="0"/>
        <v>98374.979999999952</v>
      </c>
    </row>
    <row r="44" spans="1:20" x14ac:dyDescent="0.55000000000000004">
      <c r="A44" s="5" t="s">
        <v>62</v>
      </c>
      <c r="B44" s="5" t="s">
        <v>20</v>
      </c>
      <c r="C44" s="6">
        <v>45414</v>
      </c>
      <c r="D44" s="5">
        <v>52.13</v>
      </c>
      <c r="E44" s="6">
        <v>45488</v>
      </c>
      <c r="F44" s="5">
        <v>56.62</v>
      </c>
      <c r="G44" s="7">
        <v>8.6099999999999996E-2</v>
      </c>
      <c r="H44" s="5">
        <v>1731.1</v>
      </c>
      <c r="I44" s="7">
        <v>8.5099999999999995E-2</v>
      </c>
      <c r="J44" s="5">
        <v>390</v>
      </c>
      <c r="K44" s="5">
        <v>20330.7</v>
      </c>
      <c r="L44" s="5">
        <v>5368.22</v>
      </c>
      <c r="M44" s="5">
        <v>50</v>
      </c>
      <c r="N44" s="5">
        <v>34.619999999999997</v>
      </c>
      <c r="O44" s="7">
        <v>-0.13059999999999999</v>
      </c>
      <c r="P44" s="7">
        <v>8.6099999999999996E-2</v>
      </c>
      <c r="Q44" s="5" t="s">
        <v>16</v>
      </c>
      <c r="R44" s="5">
        <v>0</v>
      </c>
      <c r="T44" s="14"/>
    </row>
    <row r="45" spans="1:20" x14ac:dyDescent="0.55000000000000004">
      <c r="A45" s="5" t="s">
        <v>63</v>
      </c>
      <c r="B45" s="5" t="s">
        <v>25</v>
      </c>
      <c r="C45" s="6">
        <v>45414</v>
      </c>
      <c r="D45" s="5">
        <v>42.45</v>
      </c>
      <c r="E45" s="6">
        <v>45488</v>
      </c>
      <c r="F45" s="5">
        <v>48.02</v>
      </c>
      <c r="G45" s="7">
        <v>0.13120000000000001</v>
      </c>
      <c r="H45" s="5">
        <v>-2682.46</v>
      </c>
      <c r="I45" s="7">
        <v>-0.13220000000000001</v>
      </c>
      <c r="J45" s="5">
        <v>478</v>
      </c>
      <c r="K45" s="5">
        <v>20291.099999999999</v>
      </c>
      <c r="L45" s="5">
        <v>2685.76</v>
      </c>
      <c r="M45" s="5">
        <v>50</v>
      </c>
      <c r="N45" s="5">
        <v>-53.65</v>
      </c>
      <c r="O45" s="7">
        <v>-0.13120000000000001</v>
      </c>
      <c r="P45" s="7">
        <v>5.9799999999999999E-2</v>
      </c>
      <c r="Q45" s="5" t="s">
        <v>16</v>
      </c>
      <c r="R45" s="5">
        <v>-951.36</v>
      </c>
      <c r="S45"/>
      <c r="T45" s="14"/>
    </row>
    <row r="46" spans="1:20" x14ac:dyDescent="0.55000000000000004">
      <c r="A46" s="5" t="s">
        <v>34</v>
      </c>
      <c r="B46" s="5" t="s">
        <v>20</v>
      </c>
      <c r="C46" s="6">
        <v>45490</v>
      </c>
      <c r="D46" s="5">
        <v>35.869999999999997</v>
      </c>
      <c r="E46" s="6">
        <v>45505</v>
      </c>
      <c r="F46" s="5">
        <v>34.43</v>
      </c>
      <c r="G46" s="7">
        <v>-4.0099999999999997E-2</v>
      </c>
      <c r="H46" s="5">
        <v>-822.08</v>
      </c>
      <c r="I46" s="7">
        <v>-4.1099999999999998E-2</v>
      </c>
      <c r="J46" s="5">
        <v>557</v>
      </c>
      <c r="K46" s="5">
        <v>19979.59</v>
      </c>
      <c r="L46" s="5">
        <v>1863.68</v>
      </c>
      <c r="M46" s="5">
        <v>12</v>
      </c>
      <c r="N46" s="5">
        <v>-68.510000000000005</v>
      </c>
      <c r="O46" s="7">
        <v>-6.1499999999999999E-2</v>
      </c>
      <c r="P46" s="7">
        <v>2.5499999999999998E-2</v>
      </c>
      <c r="Q46" s="5" t="s">
        <v>16</v>
      </c>
      <c r="R46" s="5">
        <v>0</v>
      </c>
      <c r="S46"/>
      <c r="T46" s="14"/>
    </row>
    <row r="47" spans="1:20" x14ac:dyDescent="0.55000000000000004">
      <c r="A47" s="5" t="s">
        <v>53</v>
      </c>
      <c r="B47" s="5" t="s">
        <v>25</v>
      </c>
      <c r="C47" s="6">
        <v>45490</v>
      </c>
      <c r="D47" s="5">
        <v>34.479999999999997</v>
      </c>
      <c r="E47" s="6">
        <v>45505</v>
      </c>
      <c r="F47" s="5">
        <v>31.33</v>
      </c>
      <c r="G47" s="7">
        <v>-9.1399999999999995E-2</v>
      </c>
      <c r="H47" s="5">
        <v>1800.7</v>
      </c>
      <c r="I47" s="7">
        <v>9.0399999999999994E-2</v>
      </c>
      <c r="J47" s="5">
        <v>578</v>
      </c>
      <c r="K47" s="5">
        <v>19929.439999999999</v>
      </c>
      <c r="L47" s="5">
        <v>3664.38</v>
      </c>
      <c r="M47" s="5">
        <v>12</v>
      </c>
      <c r="N47" s="5">
        <v>150.06</v>
      </c>
      <c r="O47" s="7">
        <v>-1.77E-2</v>
      </c>
      <c r="P47" s="7">
        <v>0.1021</v>
      </c>
      <c r="Q47" s="5" t="s">
        <v>16</v>
      </c>
      <c r="R47" s="5">
        <v>978.62</v>
      </c>
      <c r="S47"/>
      <c r="T47" s="14"/>
    </row>
    <row r="48" spans="1:20" x14ac:dyDescent="0.55000000000000004">
      <c r="A48" s="5" t="s">
        <v>60</v>
      </c>
      <c r="B48" s="5" t="s">
        <v>20</v>
      </c>
      <c r="C48" s="6">
        <v>45491</v>
      </c>
      <c r="D48" s="5">
        <v>14.56</v>
      </c>
      <c r="E48" s="6">
        <v>45511</v>
      </c>
      <c r="F48" s="5">
        <v>13.76</v>
      </c>
      <c r="G48" s="7">
        <v>-5.4899999999999997E-2</v>
      </c>
      <c r="H48" s="5">
        <v>-1068.8</v>
      </c>
      <c r="I48" s="7">
        <v>-5.6000000000000001E-2</v>
      </c>
      <c r="J48" s="5">
        <v>1311</v>
      </c>
      <c r="K48" s="5">
        <v>19088.16</v>
      </c>
      <c r="L48" s="5">
        <v>2595.58</v>
      </c>
      <c r="M48" s="5">
        <v>15</v>
      </c>
      <c r="N48" s="5">
        <v>-71.25</v>
      </c>
      <c r="O48" s="7">
        <v>-9.6799999999999997E-2</v>
      </c>
      <c r="P48" s="7">
        <v>7.4899999999999994E-2</v>
      </c>
      <c r="Q48" s="5" t="s">
        <v>16</v>
      </c>
      <c r="R48" s="5">
        <v>0</v>
      </c>
      <c r="S48"/>
    </row>
    <row r="49" spans="1:19" x14ac:dyDescent="0.55000000000000004">
      <c r="A49" s="5" t="s">
        <v>61</v>
      </c>
      <c r="B49" s="5" t="s">
        <v>25</v>
      </c>
      <c r="C49" s="6">
        <v>45491</v>
      </c>
      <c r="D49" s="5">
        <v>19.45</v>
      </c>
      <c r="E49" s="6">
        <v>45511</v>
      </c>
      <c r="F49" s="5">
        <v>17.43</v>
      </c>
      <c r="G49" s="7">
        <v>-0.10390000000000001</v>
      </c>
      <c r="H49" s="5">
        <v>2034.34</v>
      </c>
      <c r="I49" s="7">
        <v>0.1028</v>
      </c>
      <c r="J49" s="5">
        <v>1017</v>
      </c>
      <c r="K49" s="5">
        <v>19780.650000000001</v>
      </c>
      <c r="L49" s="5">
        <v>4629.92</v>
      </c>
      <c r="M49" s="5">
        <v>15</v>
      </c>
      <c r="N49" s="5">
        <v>135.62</v>
      </c>
      <c r="O49" s="7">
        <v>-4.5199999999999997E-2</v>
      </c>
      <c r="P49" s="7">
        <v>0.14499999999999999</v>
      </c>
      <c r="Q49" s="5" t="s">
        <v>16</v>
      </c>
      <c r="R49" s="5">
        <v>965.54</v>
      </c>
      <c r="S49"/>
    </row>
    <row r="50" spans="1:19" x14ac:dyDescent="0.55000000000000004">
      <c r="A50" s="5" t="s">
        <v>64</v>
      </c>
      <c r="B50" s="5" t="s">
        <v>25</v>
      </c>
      <c r="C50" s="6">
        <v>45478</v>
      </c>
      <c r="D50" s="5">
        <v>3.32</v>
      </c>
      <c r="E50" s="6">
        <v>45513</v>
      </c>
      <c r="F50" s="5">
        <v>3.42</v>
      </c>
      <c r="G50" s="7">
        <v>3.0099999999999998E-2</v>
      </c>
      <c r="H50" s="5">
        <v>-617</v>
      </c>
      <c r="I50" s="7">
        <v>-3.1099999999999999E-2</v>
      </c>
      <c r="J50" s="5">
        <v>5970</v>
      </c>
      <c r="K50" s="5">
        <v>19820.400000000001</v>
      </c>
      <c r="L50" s="5">
        <v>4012.92</v>
      </c>
      <c r="M50" s="5">
        <v>26</v>
      </c>
      <c r="N50" s="5">
        <v>-23.73</v>
      </c>
      <c r="O50" s="7">
        <v>-4.5199999999999997E-2</v>
      </c>
      <c r="P50" s="7">
        <v>2.41E-2</v>
      </c>
      <c r="Q50" s="5" t="s">
        <v>16</v>
      </c>
      <c r="R50" s="5">
        <v>0</v>
      </c>
      <c r="S50"/>
    </row>
    <row r="51" spans="1:19" x14ac:dyDescent="0.55000000000000004">
      <c r="A51" s="5" t="s">
        <v>65</v>
      </c>
      <c r="B51" s="5" t="s">
        <v>20</v>
      </c>
      <c r="C51" s="6">
        <v>45478</v>
      </c>
      <c r="D51" s="5">
        <v>2.98</v>
      </c>
      <c r="E51" s="6">
        <v>45513</v>
      </c>
      <c r="F51" s="5">
        <v>2.95</v>
      </c>
      <c r="G51" s="7">
        <v>-1.01E-2</v>
      </c>
      <c r="H51" s="5">
        <v>-222.02</v>
      </c>
      <c r="I51" s="7">
        <v>-1.11E-2</v>
      </c>
      <c r="J51" s="5">
        <v>6734</v>
      </c>
      <c r="K51" s="5">
        <v>20067.32</v>
      </c>
      <c r="L51" s="5">
        <v>3790.9</v>
      </c>
      <c r="M51" s="5">
        <v>26</v>
      </c>
      <c r="N51" s="5">
        <v>-8.5399999999999991</v>
      </c>
      <c r="O51" s="7">
        <v>-5.3699999999999998E-2</v>
      </c>
      <c r="P51" s="7">
        <v>2.6800000000000001E-2</v>
      </c>
      <c r="Q51" s="5" t="s">
        <v>16</v>
      </c>
      <c r="R51" s="5">
        <v>-839.02</v>
      </c>
      <c r="S51"/>
    </row>
    <row r="52" spans="1:19" x14ac:dyDescent="0.55000000000000004">
      <c r="A52" s="5" t="s">
        <v>46</v>
      </c>
      <c r="B52" s="5" t="s">
        <v>25</v>
      </c>
      <c r="C52" s="6">
        <v>45519</v>
      </c>
      <c r="D52" s="5">
        <v>12.01</v>
      </c>
      <c r="E52" s="6">
        <v>45560</v>
      </c>
      <c r="F52" s="5">
        <v>12.26</v>
      </c>
      <c r="G52" s="7">
        <v>2.0799999999999999E-2</v>
      </c>
      <c r="H52" s="5">
        <v>-432.5</v>
      </c>
      <c r="I52" s="7">
        <v>-2.18E-2</v>
      </c>
      <c r="J52" s="5">
        <v>1650</v>
      </c>
      <c r="K52" s="5">
        <v>19816.5</v>
      </c>
      <c r="L52" s="5">
        <v>3358.4</v>
      </c>
      <c r="M52" s="5">
        <v>29</v>
      </c>
      <c r="N52" s="5">
        <v>-14.91</v>
      </c>
      <c r="O52" s="7">
        <v>-2.75E-2</v>
      </c>
      <c r="P52" s="7">
        <v>2.5000000000000001E-3</v>
      </c>
      <c r="Q52" s="5" t="s">
        <v>16</v>
      </c>
      <c r="R52" s="5">
        <v>0</v>
      </c>
      <c r="S52"/>
    </row>
    <row r="53" spans="1:19" x14ac:dyDescent="0.55000000000000004">
      <c r="A53" s="5" t="s">
        <v>47</v>
      </c>
      <c r="B53" s="5" t="s">
        <v>20</v>
      </c>
      <c r="C53" s="6">
        <v>45519</v>
      </c>
      <c r="D53" s="5">
        <v>11.6</v>
      </c>
      <c r="E53" s="6">
        <v>45560</v>
      </c>
      <c r="F53" s="5">
        <v>11.91</v>
      </c>
      <c r="G53" s="7">
        <v>2.6700000000000002E-2</v>
      </c>
      <c r="H53" s="5">
        <v>509.17</v>
      </c>
      <c r="I53" s="7">
        <v>2.5700000000000001E-2</v>
      </c>
      <c r="J53" s="5">
        <v>1707</v>
      </c>
      <c r="K53" s="5">
        <v>19801.2</v>
      </c>
      <c r="L53" s="5">
        <v>3867.57</v>
      </c>
      <c r="M53" s="5">
        <v>29</v>
      </c>
      <c r="N53" s="5">
        <v>17.559999999999999</v>
      </c>
      <c r="O53" s="7">
        <v>-4.3E-3</v>
      </c>
      <c r="P53" s="7">
        <v>2.76E-2</v>
      </c>
      <c r="Q53" s="5" t="s">
        <v>16</v>
      </c>
      <c r="R53" s="5">
        <v>76.67</v>
      </c>
      <c r="S53"/>
    </row>
    <row r="54" spans="1:19" x14ac:dyDescent="0.55000000000000004">
      <c r="A54" s="5" t="s">
        <v>44</v>
      </c>
      <c r="B54" s="5" t="s">
        <v>25</v>
      </c>
      <c r="C54" s="6">
        <v>45490</v>
      </c>
      <c r="D54" s="5">
        <v>92.08</v>
      </c>
      <c r="E54" s="6">
        <v>45561</v>
      </c>
      <c r="F54" s="5">
        <v>101</v>
      </c>
      <c r="G54" s="7">
        <v>9.69E-2</v>
      </c>
      <c r="H54" s="5">
        <v>-1955.64</v>
      </c>
      <c r="I54" s="7">
        <v>-9.7900000000000001E-2</v>
      </c>
      <c r="J54" s="5">
        <v>217</v>
      </c>
      <c r="K54" s="5">
        <v>19981.36</v>
      </c>
      <c r="L54" s="5">
        <v>1911.93</v>
      </c>
      <c r="M54" s="5">
        <v>51</v>
      </c>
      <c r="N54" s="5">
        <v>-38.35</v>
      </c>
      <c r="O54" s="7">
        <v>-0.14230000000000001</v>
      </c>
      <c r="P54" s="7">
        <v>6.9999999999999999E-4</v>
      </c>
      <c r="Q54" s="5" t="s">
        <v>16</v>
      </c>
      <c r="R54" s="5">
        <v>0</v>
      </c>
      <c r="S54"/>
    </row>
    <row r="55" spans="1:19" x14ac:dyDescent="0.55000000000000004">
      <c r="A55" s="5" t="s">
        <v>45</v>
      </c>
      <c r="B55" s="5" t="s">
        <v>20</v>
      </c>
      <c r="C55" s="6">
        <v>45490</v>
      </c>
      <c r="D55" s="5">
        <v>55</v>
      </c>
      <c r="E55" s="6">
        <v>45561</v>
      </c>
      <c r="F55" s="5">
        <v>61.45</v>
      </c>
      <c r="G55" s="7">
        <v>0.1173</v>
      </c>
      <c r="H55" s="5">
        <v>2334.25</v>
      </c>
      <c r="I55" s="7">
        <v>0.1163</v>
      </c>
      <c r="J55" s="5">
        <v>365</v>
      </c>
      <c r="K55" s="5">
        <v>20075</v>
      </c>
      <c r="L55" s="5">
        <v>4246.18</v>
      </c>
      <c r="M55" s="5">
        <v>51</v>
      </c>
      <c r="N55" s="5">
        <v>45.77</v>
      </c>
      <c r="O55" s="7">
        <v>-4.4000000000000003E-3</v>
      </c>
      <c r="P55" s="7">
        <v>0.13769999999999999</v>
      </c>
      <c r="Q55" s="5" t="s">
        <v>16</v>
      </c>
      <c r="R55" s="5">
        <v>378.61</v>
      </c>
      <c r="S55"/>
    </row>
    <row r="56" spans="1:19" x14ac:dyDescent="0.55000000000000004">
      <c r="A56" s="5" t="s">
        <v>49</v>
      </c>
      <c r="B56" s="5" t="s">
        <v>20</v>
      </c>
      <c r="C56" s="6">
        <v>45506</v>
      </c>
      <c r="D56" s="5">
        <v>27.27</v>
      </c>
      <c r="E56" s="6">
        <v>45568</v>
      </c>
      <c r="F56" s="5">
        <v>30.13</v>
      </c>
      <c r="G56" s="7">
        <v>0.10489999999999999</v>
      </c>
      <c r="H56" s="5">
        <v>2010.6</v>
      </c>
      <c r="I56" s="7">
        <v>0.1038</v>
      </c>
      <c r="J56" s="5">
        <v>710</v>
      </c>
      <c r="K56" s="5">
        <v>19361.7</v>
      </c>
      <c r="L56" s="5">
        <v>6256.78</v>
      </c>
      <c r="M56" s="5">
        <v>44</v>
      </c>
      <c r="N56" s="5">
        <v>45.7</v>
      </c>
      <c r="O56" s="7">
        <v>-6.8199999999999997E-2</v>
      </c>
      <c r="P56" s="7">
        <v>0.10489999999999999</v>
      </c>
      <c r="Q56" s="5" t="s">
        <v>16</v>
      </c>
      <c r="R56" s="5">
        <v>0</v>
      </c>
      <c r="S56"/>
    </row>
    <row r="57" spans="1:19" x14ac:dyDescent="0.55000000000000004">
      <c r="A57" s="5" t="s">
        <v>50</v>
      </c>
      <c r="B57" s="5" t="s">
        <v>25</v>
      </c>
      <c r="C57" s="6">
        <v>45506</v>
      </c>
      <c r="D57" s="5">
        <v>30.5</v>
      </c>
      <c r="E57" s="6">
        <v>45568</v>
      </c>
      <c r="F57" s="5">
        <v>33.11</v>
      </c>
      <c r="G57" s="7">
        <v>8.5599999999999996E-2</v>
      </c>
      <c r="H57" s="5">
        <v>-1739.99</v>
      </c>
      <c r="I57" s="7">
        <v>-8.6599999999999996E-2</v>
      </c>
      <c r="J57" s="5">
        <v>659</v>
      </c>
      <c r="K57" s="5">
        <v>20099.5</v>
      </c>
      <c r="L57" s="5">
        <v>4516.79</v>
      </c>
      <c r="M57" s="5">
        <v>44</v>
      </c>
      <c r="N57" s="5">
        <v>-39.549999999999997</v>
      </c>
      <c r="O57" s="7">
        <v>-9.4600000000000004E-2</v>
      </c>
      <c r="P57" s="7">
        <v>1.7399999999999999E-2</v>
      </c>
      <c r="Q57" s="5" t="s">
        <v>16</v>
      </c>
      <c r="R57" s="5">
        <v>270.61</v>
      </c>
      <c r="S57"/>
    </row>
    <row r="58" spans="1:19" x14ac:dyDescent="0.55000000000000004">
      <c r="A58" s="5" t="s">
        <v>42</v>
      </c>
      <c r="B58" s="5" t="s">
        <v>25</v>
      </c>
      <c r="C58" s="6">
        <v>45569</v>
      </c>
      <c r="D58" s="5">
        <v>132</v>
      </c>
      <c r="E58" s="6">
        <v>45594</v>
      </c>
      <c r="F58" s="5">
        <v>122.07</v>
      </c>
      <c r="G58" s="7">
        <v>-7.5200000000000003E-2</v>
      </c>
      <c r="H58" s="5">
        <v>1489.36</v>
      </c>
      <c r="I58" s="7">
        <v>7.4200000000000002E-2</v>
      </c>
      <c r="J58" s="5">
        <v>152</v>
      </c>
      <c r="K58" s="5">
        <v>20064</v>
      </c>
      <c r="L58" s="5">
        <v>6006.15</v>
      </c>
      <c r="M58" s="5">
        <v>18</v>
      </c>
      <c r="N58" s="5">
        <v>82.74</v>
      </c>
      <c r="O58" s="7">
        <v>-2.6499999999999999E-2</v>
      </c>
      <c r="P58" s="7">
        <v>9.5699999999999993E-2</v>
      </c>
      <c r="Q58" s="5" t="s">
        <v>16</v>
      </c>
      <c r="R58" s="5">
        <v>0</v>
      </c>
      <c r="S58"/>
    </row>
    <row r="59" spans="1:19" x14ac:dyDescent="0.55000000000000004">
      <c r="A59" s="5" t="s">
        <v>43</v>
      </c>
      <c r="B59" s="5" t="s">
        <v>20</v>
      </c>
      <c r="C59" s="6">
        <v>45569</v>
      </c>
      <c r="D59" s="5">
        <v>36.17</v>
      </c>
      <c r="E59" s="6">
        <v>45594</v>
      </c>
      <c r="F59" s="5">
        <v>31.82</v>
      </c>
      <c r="G59" s="7">
        <v>-0.1203</v>
      </c>
      <c r="H59" s="5">
        <v>-2460.35</v>
      </c>
      <c r="I59" s="7">
        <v>-0.12130000000000001</v>
      </c>
      <c r="J59" s="5">
        <v>561</v>
      </c>
      <c r="K59" s="5">
        <v>20291.37</v>
      </c>
      <c r="L59" s="5">
        <v>3545.8</v>
      </c>
      <c r="M59" s="5">
        <v>18</v>
      </c>
      <c r="N59" s="5">
        <v>-136.69</v>
      </c>
      <c r="O59" s="7">
        <v>-0.128</v>
      </c>
      <c r="P59" s="7">
        <v>1.24E-2</v>
      </c>
      <c r="Q59" s="5" t="s">
        <v>16</v>
      </c>
      <c r="R59" s="5">
        <v>-970.99</v>
      </c>
      <c r="S59"/>
    </row>
    <row r="60" spans="1:19" x14ac:dyDescent="0.55000000000000004">
      <c r="A60" s="5" t="s">
        <v>66</v>
      </c>
      <c r="B60" s="5" t="s">
        <v>20</v>
      </c>
      <c r="C60" s="6">
        <v>45488</v>
      </c>
      <c r="D60" s="5">
        <v>4.6900000000000004</v>
      </c>
      <c r="E60" s="6">
        <v>45602</v>
      </c>
      <c r="F60" s="5">
        <v>5.42</v>
      </c>
      <c r="G60" s="7">
        <v>0.15570000000000001</v>
      </c>
      <c r="H60" s="5">
        <v>3132.87</v>
      </c>
      <c r="I60" s="7">
        <v>0.1547</v>
      </c>
      <c r="J60" s="5">
        <v>4319</v>
      </c>
      <c r="K60" s="5">
        <v>20256.11</v>
      </c>
      <c r="L60" s="5">
        <v>6678.67</v>
      </c>
      <c r="M60" s="5">
        <v>82</v>
      </c>
      <c r="N60" s="5">
        <v>38.21</v>
      </c>
      <c r="O60" s="7">
        <v>-2.8799999999999999E-2</v>
      </c>
      <c r="P60" s="7">
        <v>0.39450000000000002</v>
      </c>
      <c r="Q60" s="5" t="s">
        <v>16</v>
      </c>
      <c r="R60" s="5">
        <v>0</v>
      </c>
      <c r="S60"/>
    </row>
    <row r="61" spans="1:19" x14ac:dyDescent="0.55000000000000004">
      <c r="A61" s="5" t="s">
        <v>67</v>
      </c>
      <c r="B61" s="5" t="s">
        <v>25</v>
      </c>
      <c r="C61" s="6">
        <v>45488</v>
      </c>
      <c r="D61" s="5">
        <v>28</v>
      </c>
      <c r="E61" s="6">
        <v>45602</v>
      </c>
      <c r="F61" s="5">
        <v>33.700000000000003</v>
      </c>
      <c r="G61" s="7">
        <v>0.2036</v>
      </c>
      <c r="H61" s="5">
        <v>-4095.5</v>
      </c>
      <c r="I61" s="7">
        <v>-0.2046</v>
      </c>
      <c r="J61" s="5">
        <v>715</v>
      </c>
      <c r="K61" s="5">
        <v>20020</v>
      </c>
      <c r="L61" s="5">
        <v>2583.17</v>
      </c>
      <c r="M61" s="5">
        <v>82</v>
      </c>
      <c r="N61" s="5">
        <v>-49.95</v>
      </c>
      <c r="O61" s="7">
        <v>-0.31359999999999999</v>
      </c>
      <c r="P61" s="7">
        <v>1.61E-2</v>
      </c>
      <c r="Q61" s="5" t="s">
        <v>16</v>
      </c>
      <c r="R61" s="5">
        <v>-962.63</v>
      </c>
      <c r="S61"/>
    </row>
    <row r="62" spans="1:19" x14ac:dyDescent="0.55000000000000004">
      <c r="A62" s="5" t="s">
        <v>68</v>
      </c>
      <c r="B62" s="5" t="s">
        <v>28</v>
      </c>
      <c r="C62" s="6">
        <v>45512</v>
      </c>
      <c r="D62" s="5">
        <v>33.340000000000003</v>
      </c>
      <c r="E62" s="6">
        <v>45602</v>
      </c>
      <c r="F62" s="5">
        <v>40.07</v>
      </c>
      <c r="G62" s="7">
        <v>0.2019</v>
      </c>
      <c r="H62" s="5">
        <v>4038.19</v>
      </c>
      <c r="I62" s="7">
        <v>0.2009</v>
      </c>
      <c r="J62" s="5">
        <v>603</v>
      </c>
      <c r="K62" s="5">
        <v>20104.02</v>
      </c>
      <c r="L62" s="5">
        <v>6621.36</v>
      </c>
      <c r="M62" s="5">
        <v>65</v>
      </c>
      <c r="N62" s="5">
        <v>62.13</v>
      </c>
      <c r="O62" s="7">
        <v>-2.4400000000000002E-2</v>
      </c>
      <c r="P62" s="7">
        <v>0.31309999999999999</v>
      </c>
      <c r="Q62" s="5" t="s">
        <v>16</v>
      </c>
      <c r="R62" s="5">
        <v>0</v>
      </c>
      <c r="S62"/>
    </row>
    <row r="63" spans="1:19" x14ac:dyDescent="0.55000000000000004">
      <c r="A63" s="5" t="s">
        <v>69</v>
      </c>
      <c r="B63" s="5" t="s">
        <v>29</v>
      </c>
      <c r="C63" s="6">
        <v>45512</v>
      </c>
      <c r="D63" s="5">
        <v>31.1</v>
      </c>
      <c r="E63" s="6">
        <v>45602</v>
      </c>
      <c r="F63" s="5">
        <v>43.58</v>
      </c>
      <c r="G63" s="7">
        <v>0.40129999999999999</v>
      </c>
      <c r="H63" s="5">
        <v>-8331.68</v>
      </c>
      <c r="I63" s="7">
        <v>-0.40229999999999999</v>
      </c>
      <c r="J63" s="5">
        <v>666</v>
      </c>
      <c r="K63" s="5">
        <v>20712.599999999999</v>
      </c>
      <c r="L63" s="5">
        <v>-1710.32</v>
      </c>
      <c r="M63" s="5">
        <v>65</v>
      </c>
      <c r="N63" s="5">
        <v>-128.18</v>
      </c>
      <c r="O63" s="7">
        <v>-0.41699999999999998</v>
      </c>
      <c r="P63" s="7">
        <v>3.5700000000000003E-2</v>
      </c>
      <c r="Q63" s="5" t="s">
        <v>16</v>
      </c>
      <c r="R63" s="5">
        <v>-4293.49</v>
      </c>
      <c r="S63"/>
    </row>
    <row r="64" spans="1:19" x14ac:dyDescent="0.55000000000000004">
      <c r="A64" s="5" t="s">
        <v>58</v>
      </c>
      <c r="B64" s="5" t="s">
        <v>25</v>
      </c>
      <c r="C64" s="6">
        <v>45581</v>
      </c>
      <c r="D64" s="5">
        <v>24.15</v>
      </c>
      <c r="E64" s="6">
        <v>45604</v>
      </c>
      <c r="F64" s="5">
        <v>24.82</v>
      </c>
      <c r="G64" s="7">
        <v>2.7699999999999999E-2</v>
      </c>
      <c r="H64" s="5">
        <v>-577.44000000000005</v>
      </c>
      <c r="I64" s="7">
        <v>-2.87E-2</v>
      </c>
      <c r="J64" s="5">
        <v>832</v>
      </c>
      <c r="K64" s="5">
        <v>20092.8</v>
      </c>
      <c r="L64" s="5">
        <v>-2287.7600000000002</v>
      </c>
      <c r="M64" s="5">
        <v>18</v>
      </c>
      <c r="N64" s="5">
        <v>-32.08</v>
      </c>
      <c r="O64" s="7">
        <v>-3.56E-2</v>
      </c>
      <c r="P64" s="7">
        <v>2.5499999999999998E-2</v>
      </c>
      <c r="Q64" s="5" t="s">
        <v>16</v>
      </c>
      <c r="R64" s="5">
        <v>0</v>
      </c>
      <c r="S64"/>
    </row>
    <row r="65" spans="1:19" x14ac:dyDescent="0.55000000000000004">
      <c r="A65" s="5" t="s">
        <v>59</v>
      </c>
      <c r="B65" s="5" t="s">
        <v>20</v>
      </c>
      <c r="C65" s="6">
        <v>45581</v>
      </c>
      <c r="D65" s="5">
        <v>26.01</v>
      </c>
      <c r="E65" s="6">
        <v>45604</v>
      </c>
      <c r="F65" s="5">
        <v>27.32</v>
      </c>
      <c r="G65" s="7">
        <v>5.04E-2</v>
      </c>
      <c r="H65" s="5">
        <v>987.39</v>
      </c>
      <c r="I65" s="7">
        <v>4.9399999999999999E-2</v>
      </c>
      <c r="J65" s="5">
        <v>769</v>
      </c>
      <c r="K65" s="5">
        <v>20001.689999999999</v>
      </c>
      <c r="L65" s="5">
        <v>-1300.3699999999999</v>
      </c>
      <c r="M65" s="5">
        <v>18</v>
      </c>
      <c r="N65" s="5">
        <v>54.85</v>
      </c>
      <c r="O65" s="7">
        <v>-6.0699999999999997E-2</v>
      </c>
      <c r="P65" s="7">
        <v>7.4200000000000002E-2</v>
      </c>
      <c r="Q65" s="5" t="s">
        <v>16</v>
      </c>
      <c r="R65" s="5">
        <v>409.95</v>
      </c>
      <c r="S65"/>
    </row>
    <row r="66" spans="1:19" x14ac:dyDescent="0.55000000000000004">
      <c r="A66" s="5" t="s">
        <v>54</v>
      </c>
      <c r="B66" s="5" t="s">
        <v>25</v>
      </c>
      <c r="C66" s="6">
        <v>45596</v>
      </c>
      <c r="D66" s="5">
        <v>34.86</v>
      </c>
      <c r="E66" s="6">
        <v>45604</v>
      </c>
      <c r="F66" s="5">
        <v>35.22</v>
      </c>
      <c r="G66" s="7">
        <v>1.03E-2</v>
      </c>
      <c r="H66" s="5">
        <v>-224.84</v>
      </c>
      <c r="I66" s="7">
        <v>-1.1299999999999999E-2</v>
      </c>
      <c r="J66" s="5">
        <v>569</v>
      </c>
      <c r="K66" s="5">
        <v>19835.34</v>
      </c>
      <c r="L66" s="5">
        <v>-1525.21</v>
      </c>
      <c r="M66" s="5">
        <v>7</v>
      </c>
      <c r="N66" s="5">
        <v>-32.119999999999997</v>
      </c>
      <c r="O66" s="7">
        <v>-1.8200000000000001E-2</v>
      </c>
      <c r="P66" s="7">
        <v>1.8100000000000002E-2</v>
      </c>
      <c r="Q66" s="5" t="s">
        <v>16</v>
      </c>
      <c r="R66" s="5">
        <v>0</v>
      </c>
      <c r="S66"/>
    </row>
    <row r="67" spans="1:19" x14ac:dyDescent="0.55000000000000004">
      <c r="A67" s="5" t="s">
        <v>55</v>
      </c>
      <c r="B67" s="5" t="s">
        <v>20</v>
      </c>
      <c r="C67" s="6">
        <v>45596</v>
      </c>
      <c r="D67" s="5">
        <v>39.92</v>
      </c>
      <c r="E67" s="6">
        <v>45604</v>
      </c>
      <c r="F67" s="5">
        <v>42.37</v>
      </c>
      <c r="G67" s="7">
        <v>6.1400000000000003E-2</v>
      </c>
      <c r="H67" s="5">
        <v>1212.3499999999999</v>
      </c>
      <c r="I67" s="7">
        <v>6.0400000000000002E-2</v>
      </c>
      <c r="J67" s="5">
        <v>503</v>
      </c>
      <c r="K67" s="5">
        <v>20079.759999999998</v>
      </c>
      <c r="L67" s="5">
        <v>-312.86</v>
      </c>
      <c r="M67" s="5">
        <v>7</v>
      </c>
      <c r="N67" s="5">
        <v>173.19</v>
      </c>
      <c r="O67" s="7">
        <v>-2.0500000000000001E-2</v>
      </c>
      <c r="P67" s="7">
        <v>6.4600000000000005E-2</v>
      </c>
      <c r="Q67" s="5" t="s">
        <v>16</v>
      </c>
      <c r="R67" s="5">
        <v>987.51</v>
      </c>
      <c r="S67"/>
    </row>
    <row r="68" spans="1:19" x14ac:dyDescent="0.55000000000000004">
      <c r="A68" s="5" t="s">
        <v>46</v>
      </c>
      <c r="B68" s="5" t="s">
        <v>25</v>
      </c>
      <c r="C68" s="6">
        <v>45602</v>
      </c>
      <c r="D68" s="5">
        <v>11.9</v>
      </c>
      <c r="E68" s="6">
        <v>45616</v>
      </c>
      <c r="F68" s="5">
        <v>11.95</v>
      </c>
      <c r="G68" s="7">
        <v>4.1999999999999997E-3</v>
      </c>
      <c r="H68" s="5">
        <v>-103.4</v>
      </c>
      <c r="I68" s="7">
        <v>-5.1999999999999998E-3</v>
      </c>
      <c r="J68" s="5">
        <v>1668</v>
      </c>
      <c r="K68" s="5">
        <v>19849.2</v>
      </c>
      <c r="L68" s="5">
        <v>-416.26</v>
      </c>
      <c r="M68" s="5">
        <v>11</v>
      </c>
      <c r="N68" s="5">
        <v>-9.4</v>
      </c>
      <c r="O68" s="7">
        <v>-1.7600000000000001E-2</v>
      </c>
      <c r="P68" s="7">
        <v>8.3999999999999995E-3</v>
      </c>
      <c r="Q68" s="5" t="s">
        <v>16</v>
      </c>
      <c r="R68" s="5">
        <v>0</v>
      </c>
      <c r="S68"/>
    </row>
    <row r="69" spans="1:19" x14ac:dyDescent="0.55000000000000004">
      <c r="A69" s="5" t="s">
        <v>47</v>
      </c>
      <c r="B69" s="5" t="s">
        <v>20</v>
      </c>
      <c r="C69" s="6">
        <v>45602</v>
      </c>
      <c r="D69" s="5">
        <v>11.37</v>
      </c>
      <c r="E69" s="6">
        <v>45616</v>
      </c>
      <c r="F69" s="5">
        <v>11.58</v>
      </c>
      <c r="G69" s="7">
        <v>1.8499999999999999E-2</v>
      </c>
      <c r="H69" s="5">
        <v>346.03</v>
      </c>
      <c r="I69" s="7">
        <v>1.7500000000000002E-2</v>
      </c>
      <c r="J69" s="5">
        <v>1743</v>
      </c>
      <c r="K69" s="5">
        <v>19817.91</v>
      </c>
      <c r="L69" s="5">
        <v>-70.23</v>
      </c>
      <c r="M69" s="5">
        <v>11</v>
      </c>
      <c r="N69" s="5">
        <v>31.46</v>
      </c>
      <c r="O69" s="7">
        <v>-7.0000000000000001E-3</v>
      </c>
      <c r="P69" s="7">
        <v>2.1100000000000001E-2</v>
      </c>
      <c r="Q69" s="5" t="s">
        <v>16</v>
      </c>
      <c r="R69" s="5">
        <v>242.63</v>
      </c>
      <c r="S69"/>
    </row>
    <row r="70" spans="1:19" x14ac:dyDescent="0.55000000000000004">
      <c r="A70" s="5" t="s">
        <v>64</v>
      </c>
      <c r="B70" s="5" t="s">
        <v>20</v>
      </c>
      <c r="C70" s="6">
        <v>45603</v>
      </c>
      <c r="D70" s="5">
        <v>3.51</v>
      </c>
      <c r="E70" s="6">
        <v>45621</v>
      </c>
      <c r="F70" s="5">
        <v>3.67</v>
      </c>
      <c r="G70" s="7">
        <v>4.5600000000000002E-2</v>
      </c>
      <c r="H70" s="5">
        <v>899.52</v>
      </c>
      <c r="I70" s="7">
        <v>4.4600000000000001E-2</v>
      </c>
      <c r="J70" s="5">
        <v>5747</v>
      </c>
      <c r="K70" s="5">
        <v>20171.97</v>
      </c>
      <c r="L70" s="5">
        <v>829.29</v>
      </c>
      <c r="M70" s="5">
        <v>13</v>
      </c>
      <c r="N70" s="5">
        <v>69.19</v>
      </c>
      <c r="O70" s="7">
        <v>-3.1E-2</v>
      </c>
      <c r="P70" s="7">
        <v>4.8399999999999999E-2</v>
      </c>
      <c r="Q70" s="5" t="s">
        <v>16</v>
      </c>
      <c r="R70" s="5">
        <v>0</v>
      </c>
      <c r="S70"/>
    </row>
    <row r="71" spans="1:19" x14ac:dyDescent="0.55000000000000004">
      <c r="A71" s="5" t="s">
        <v>65</v>
      </c>
      <c r="B71" s="5" t="s">
        <v>25</v>
      </c>
      <c r="C71" s="6">
        <v>45603</v>
      </c>
      <c r="D71" s="5">
        <v>3.14</v>
      </c>
      <c r="E71" s="6">
        <v>45621</v>
      </c>
      <c r="F71" s="5">
        <v>3.3</v>
      </c>
      <c r="G71" s="7">
        <v>5.0999999999999997E-2</v>
      </c>
      <c r="H71" s="5">
        <v>-1039.04</v>
      </c>
      <c r="I71" s="7">
        <v>-5.1999999999999998E-2</v>
      </c>
      <c r="J71" s="5">
        <v>6369</v>
      </c>
      <c r="K71" s="5">
        <v>19998.66</v>
      </c>
      <c r="L71" s="5">
        <v>-209.75</v>
      </c>
      <c r="M71" s="5">
        <v>13</v>
      </c>
      <c r="N71" s="5">
        <v>-79.930000000000007</v>
      </c>
      <c r="O71" s="7">
        <v>-5.0999999999999997E-2</v>
      </c>
      <c r="P71" s="7">
        <v>2.87E-2</v>
      </c>
      <c r="Q71" s="5" t="s">
        <v>16</v>
      </c>
      <c r="R71" s="5">
        <v>-139.52000000000001</v>
      </c>
      <c r="S71"/>
    </row>
    <row r="72" spans="1:19" x14ac:dyDescent="0.55000000000000004">
      <c r="A72" s="5" t="s">
        <v>48</v>
      </c>
      <c r="B72" s="5" t="s">
        <v>25</v>
      </c>
      <c r="C72" s="6">
        <v>45568</v>
      </c>
      <c r="D72" s="5">
        <v>12.42</v>
      </c>
      <c r="E72" s="6">
        <v>45622</v>
      </c>
      <c r="F72" s="5">
        <v>12.45</v>
      </c>
      <c r="G72" s="7">
        <v>2.3999999999999998E-3</v>
      </c>
      <c r="H72" s="5">
        <v>-68.569999999999993</v>
      </c>
      <c r="I72" s="7">
        <v>-3.3999999999999998E-3</v>
      </c>
      <c r="J72" s="5">
        <v>1619</v>
      </c>
      <c r="K72" s="5">
        <v>20107.98</v>
      </c>
      <c r="L72" s="5">
        <v>-278.32</v>
      </c>
      <c r="M72" s="5">
        <v>39</v>
      </c>
      <c r="N72" s="5">
        <v>-1.76</v>
      </c>
      <c r="O72" s="7">
        <v>-4.0300000000000002E-2</v>
      </c>
      <c r="P72" s="7">
        <v>4.2299999999999997E-2</v>
      </c>
      <c r="Q72" s="5" t="s">
        <v>16</v>
      </c>
      <c r="R72" s="5">
        <v>0</v>
      </c>
      <c r="S72"/>
    </row>
    <row r="73" spans="1:19" x14ac:dyDescent="0.55000000000000004">
      <c r="A73" s="5" t="s">
        <v>33</v>
      </c>
      <c r="B73" s="5" t="s">
        <v>20</v>
      </c>
      <c r="C73" s="6">
        <v>45568</v>
      </c>
      <c r="D73" s="5">
        <v>19.55</v>
      </c>
      <c r="E73" s="6">
        <v>45622</v>
      </c>
      <c r="F73" s="5">
        <v>19.87</v>
      </c>
      <c r="G73" s="7">
        <v>1.6400000000000001E-2</v>
      </c>
      <c r="H73" s="5">
        <v>306.39999999999998</v>
      </c>
      <c r="I73" s="7">
        <v>1.54E-2</v>
      </c>
      <c r="J73" s="5">
        <v>1020</v>
      </c>
      <c r="K73" s="5">
        <v>19941</v>
      </c>
      <c r="L73" s="5">
        <v>28.08</v>
      </c>
      <c r="M73" s="5">
        <v>39</v>
      </c>
      <c r="N73" s="5">
        <v>7.86</v>
      </c>
      <c r="O73" s="7">
        <v>-4.7800000000000002E-2</v>
      </c>
      <c r="P73" s="7">
        <v>4.19E-2</v>
      </c>
      <c r="Q73" s="5" t="s">
        <v>16</v>
      </c>
      <c r="R73" s="5">
        <v>237.83</v>
      </c>
      <c r="S73"/>
    </row>
    <row r="74" spans="1:19" x14ac:dyDescent="0.55000000000000004">
      <c r="A74" s="5" t="s">
        <v>70</v>
      </c>
      <c r="B74" s="5" t="s">
        <v>20</v>
      </c>
      <c r="C74" s="6">
        <v>45625</v>
      </c>
      <c r="D74" s="5">
        <v>52.18</v>
      </c>
      <c r="E74" s="6">
        <v>45649</v>
      </c>
      <c r="F74" s="5">
        <v>49.12</v>
      </c>
      <c r="G74" s="7">
        <v>-5.8599999999999999E-2</v>
      </c>
      <c r="H74" s="5">
        <v>-1201.1600000000001</v>
      </c>
      <c r="I74" s="7">
        <v>-5.96E-2</v>
      </c>
      <c r="J74" s="5">
        <v>386</v>
      </c>
      <c r="K74" s="5">
        <v>20141.48</v>
      </c>
      <c r="L74" s="5">
        <v>-1173.08</v>
      </c>
      <c r="M74" s="5">
        <v>17</v>
      </c>
      <c r="N74" s="5">
        <v>-70.66</v>
      </c>
      <c r="O74" s="7">
        <v>-6.5000000000000002E-2</v>
      </c>
      <c r="P74" s="7">
        <v>4.7699999999999999E-2</v>
      </c>
      <c r="Q74" s="5" t="s">
        <v>16</v>
      </c>
      <c r="R74" s="5">
        <v>0</v>
      </c>
      <c r="S74"/>
    </row>
    <row r="75" spans="1:19" x14ac:dyDescent="0.55000000000000004">
      <c r="A75" s="5" t="s">
        <v>71</v>
      </c>
      <c r="B75" s="5" t="s">
        <v>25</v>
      </c>
      <c r="C75" s="6">
        <v>45625</v>
      </c>
      <c r="D75" s="5">
        <v>62.31</v>
      </c>
      <c r="E75" s="6">
        <v>45649</v>
      </c>
      <c r="F75" s="5">
        <v>58.62</v>
      </c>
      <c r="G75" s="7">
        <v>-5.9200000000000003E-2</v>
      </c>
      <c r="H75" s="5">
        <v>1160.8</v>
      </c>
      <c r="I75" s="7">
        <v>5.8200000000000002E-2</v>
      </c>
      <c r="J75" s="5">
        <v>320</v>
      </c>
      <c r="K75" s="5">
        <v>19939.2</v>
      </c>
      <c r="L75" s="5">
        <v>-12.28</v>
      </c>
      <c r="M75" s="5">
        <v>17</v>
      </c>
      <c r="N75" s="5">
        <v>68.28</v>
      </c>
      <c r="O75" s="7">
        <v>-5.7799999999999997E-2</v>
      </c>
      <c r="P75" s="7">
        <v>6.3700000000000007E-2</v>
      </c>
      <c r="Q75" s="5" t="s">
        <v>16</v>
      </c>
      <c r="R75" s="5">
        <v>-40.36</v>
      </c>
      <c r="S75"/>
    </row>
    <row r="76" spans="1:19" x14ac:dyDescent="0.55000000000000004">
      <c r="A76" s="5" t="s">
        <v>60</v>
      </c>
      <c r="B76" s="5" t="s">
        <v>26</v>
      </c>
      <c r="C76" s="6">
        <v>45607</v>
      </c>
      <c r="D76" s="5">
        <v>16.440000000000001</v>
      </c>
      <c r="E76" s="6">
        <v>45657</v>
      </c>
      <c r="F76" s="5">
        <v>14.72</v>
      </c>
      <c r="G76" s="7">
        <v>-0.1046</v>
      </c>
      <c r="H76" s="5">
        <v>-2151.08</v>
      </c>
      <c r="I76" s="7">
        <v>-0.1056</v>
      </c>
      <c r="J76" s="5">
        <v>1239</v>
      </c>
      <c r="K76" s="5">
        <v>20369.16</v>
      </c>
      <c r="L76" s="5">
        <v>-2163.36</v>
      </c>
      <c r="M76" s="5">
        <v>36</v>
      </c>
      <c r="N76" s="5">
        <v>-59.75</v>
      </c>
      <c r="O76" s="7">
        <v>-0.12959999999999999</v>
      </c>
      <c r="P76" s="7">
        <v>7.6600000000000001E-2</v>
      </c>
      <c r="Q76" s="5" t="s">
        <v>16</v>
      </c>
      <c r="R76" s="5">
        <v>0</v>
      </c>
      <c r="S76"/>
    </row>
    <row r="77" spans="1:19" x14ac:dyDescent="0.55000000000000004">
      <c r="A77" s="5" t="s">
        <v>61</v>
      </c>
      <c r="B77" s="5" t="s">
        <v>30</v>
      </c>
      <c r="C77" s="6">
        <v>45607</v>
      </c>
      <c r="D77" s="5">
        <v>21.245000000000001</v>
      </c>
      <c r="E77" s="6">
        <v>45657</v>
      </c>
      <c r="F77" s="5">
        <v>19.46</v>
      </c>
      <c r="G77" s="7">
        <v>-8.4000000000000005E-2</v>
      </c>
      <c r="H77" s="5">
        <v>1707.88</v>
      </c>
      <c r="I77" s="7">
        <v>8.3000000000000004E-2</v>
      </c>
      <c r="J77" s="5">
        <v>968</v>
      </c>
      <c r="K77" s="5">
        <v>20565.16</v>
      </c>
      <c r="L77" s="5">
        <v>-455.48</v>
      </c>
      <c r="M77" s="5">
        <v>36</v>
      </c>
      <c r="N77" s="5">
        <v>47.44</v>
      </c>
      <c r="O77" s="7">
        <v>-5.8599999999999999E-2</v>
      </c>
      <c r="P77" s="7">
        <v>9.3200000000000005E-2</v>
      </c>
      <c r="Q77" s="5" t="s">
        <v>16</v>
      </c>
      <c r="R77" s="5">
        <v>-443.2</v>
      </c>
      <c r="S77"/>
    </row>
    <row r="78" spans="1:19" x14ac:dyDescent="0.55000000000000004">
      <c r="A78" s="5" t="s">
        <v>44</v>
      </c>
      <c r="B78" s="5" t="s">
        <v>26</v>
      </c>
      <c r="C78" s="6">
        <v>45607</v>
      </c>
      <c r="D78" s="5">
        <v>96</v>
      </c>
      <c r="E78" s="6">
        <v>45657</v>
      </c>
      <c r="F78" s="5">
        <v>92.06</v>
      </c>
      <c r="G78" s="7">
        <v>-4.1000000000000002E-2</v>
      </c>
      <c r="H78" s="5">
        <v>-835.58</v>
      </c>
      <c r="I78" s="7">
        <v>-4.2000000000000003E-2</v>
      </c>
      <c r="J78" s="5">
        <v>207</v>
      </c>
      <c r="K78" s="5">
        <v>19872</v>
      </c>
      <c r="L78" s="5">
        <v>-1291.06</v>
      </c>
      <c r="M78" s="5">
        <v>36</v>
      </c>
      <c r="N78" s="5">
        <v>-23.21</v>
      </c>
      <c r="O78" s="7">
        <v>-5.8099999999999999E-2</v>
      </c>
      <c r="P78" s="7">
        <v>4.9200000000000001E-2</v>
      </c>
      <c r="Q78" s="5" t="s">
        <v>16</v>
      </c>
      <c r="R78" s="5">
        <v>0</v>
      </c>
      <c r="S78"/>
    </row>
    <row r="79" spans="1:19" x14ac:dyDescent="0.55000000000000004">
      <c r="A79" s="5" t="s">
        <v>45</v>
      </c>
      <c r="B79" s="5" t="s">
        <v>30</v>
      </c>
      <c r="C79" s="6">
        <v>45607</v>
      </c>
      <c r="D79" s="5">
        <v>62.4</v>
      </c>
      <c r="E79" s="6">
        <v>45657</v>
      </c>
      <c r="F79" s="5">
        <v>61.52</v>
      </c>
      <c r="G79" s="7">
        <v>-1.41E-2</v>
      </c>
      <c r="H79" s="5">
        <v>260.72000000000003</v>
      </c>
      <c r="I79" s="7">
        <v>1.3100000000000001E-2</v>
      </c>
      <c r="J79" s="5">
        <v>319</v>
      </c>
      <c r="K79" s="5">
        <v>19905.599999999999</v>
      </c>
      <c r="L79" s="5">
        <v>-1030.3399999999999</v>
      </c>
      <c r="M79" s="5">
        <v>36</v>
      </c>
      <c r="N79" s="5">
        <v>7.24</v>
      </c>
      <c r="O79" s="7">
        <v>-4.9200000000000001E-2</v>
      </c>
      <c r="P79" s="7">
        <v>3.4799999999999998E-2</v>
      </c>
      <c r="Q79" s="5" t="s">
        <v>16</v>
      </c>
      <c r="R79" s="5">
        <v>-574.86</v>
      </c>
      <c r="S79"/>
    </row>
    <row r="80" spans="1:19" x14ac:dyDescent="0.55000000000000004">
      <c r="A80" s="5" t="s">
        <v>49</v>
      </c>
      <c r="B80" s="5" t="s">
        <v>30</v>
      </c>
      <c r="C80" s="6">
        <v>45637</v>
      </c>
      <c r="D80" s="5">
        <v>31.42</v>
      </c>
      <c r="E80" s="6">
        <v>45657</v>
      </c>
      <c r="F80" s="5">
        <v>31.83</v>
      </c>
      <c r="G80" s="7">
        <v>1.2999999999999999E-2</v>
      </c>
      <c r="H80" s="5">
        <v>-281.17</v>
      </c>
      <c r="I80" s="7">
        <v>-1.4E-2</v>
      </c>
      <c r="J80" s="5">
        <v>637</v>
      </c>
      <c r="K80" s="5">
        <v>20014.54</v>
      </c>
      <c r="L80" s="5">
        <v>-1311.51</v>
      </c>
      <c r="M80" s="5">
        <v>15</v>
      </c>
      <c r="N80" s="5">
        <v>-18.739999999999998</v>
      </c>
      <c r="O80" s="7">
        <v>-4.2200000000000001E-2</v>
      </c>
      <c r="P80" s="7">
        <v>8.3999999999999995E-3</v>
      </c>
      <c r="Q80" s="5" t="s">
        <v>16</v>
      </c>
      <c r="R80" s="5">
        <v>0</v>
      </c>
      <c r="S80"/>
    </row>
    <row r="81" spans="1:19" x14ac:dyDescent="0.55000000000000004">
      <c r="A81" s="5" t="s">
        <v>50</v>
      </c>
      <c r="B81" s="5" t="s">
        <v>26</v>
      </c>
      <c r="C81" s="6">
        <v>45637</v>
      </c>
      <c r="D81" s="5">
        <v>33.1</v>
      </c>
      <c r="E81" s="6">
        <v>45657</v>
      </c>
      <c r="F81" s="5">
        <v>32.39</v>
      </c>
      <c r="G81" s="7">
        <v>-2.1499999999999998E-2</v>
      </c>
      <c r="H81" s="5">
        <v>-450.97</v>
      </c>
      <c r="I81" s="7">
        <v>-2.24E-2</v>
      </c>
      <c r="J81" s="5">
        <v>607</v>
      </c>
      <c r="K81" s="5">
        <v>20091.7</v>
      </c>
      <c r="L81" s="5">
        <v>-1762.48</v>
      </c>
      <c r="M81" s="5">
        <v>15</v>
      </c>
      <c r="N81" s="5">
        <v>-30.06</v>
      </c>
      <c r="O81" s="7">
        <v>-4.7699999999999999E-2</v>
      </c>
      <c r="P81" s="7">
        <v>8.0000000000000004E-4</v>
      </c>
      <c r="Q81" s="5" t="s">
        <v>16</v>
      </c>
      <c r="R81" s="5">
        <v>-732.14</v>
      </c>
      <c r="S81"/>
    </row>
    <row r="82" spans="1:19" x14ac:dyDescent="0.55000000000000004">
      <c r="A82" s="5" t="s">
        <v>64</v>
      </c>
      <c r="B82" s="5" t="s">
        <v>26</v>
      </c>
      <c r="C82" s="6">
        <v>45639</v>
      </c>
      <c r="D82" s="5">
        <v>3.61</v>
      </c>
      <c r="E82" s="6">
        <v>45657</v>
      </c>
      <c r="F82" s="5">
        <v>3.5</v>
      </c>
      <c r="G82" s="7">
        <v>-3.0499999999999999E-2</v>
      </c>
      <c r="H82" s="5">
        <v>-632.80999999999995</v>
      </c>
      <c r="I82" s="7">
        <v>-3.15E-2</v>
      </c>
      <c r="J82" s="5">
        <v>5571</v>
      </c>
      <c r="K82" s="5">
        <v>20111.310000000001</v>
      </c>
      <c r="L82" s="5">
        <v>-2395.29</v>
      </c>
      <c r="M82" s="5">
        <v>13</v>
      </c>
      <c r="N82" s="5">
        <v>-48.68</v>
      </c>
      <c r="O82" s="7">
        <v>-4.4299999999999999E-2</v>
      </c>
      <c r="P82" s="7">
        <v>5.4999999999999997E-3</v>
      </c>
      <c r="Q82" s="5" t="s">
        <v>16</v>
      </c>
      <c r="R82" s="5">
        <v>0</v>
      </c>
      <c r="S82"/>
    </row>
    <row r="83" spans="1:19" x14ac:dyDescent="0.55000000000000004">
      <c r="A83" s="5" t="s">
        <v>65</v>
      </c>
      <c r="B83" s="5" t="s">
        <v>30</v>
      </c>
      <c r="C83" s="6">
        <v>45639</v>
      </c>
      <c r="D83" s="5">
        <v>3.29</v>
      </c>
      <c r="E83" s="6">
        <v>45657</v>
      </c>
      <c r="F83" s="5">
        <v>3.16</v>
      </c>
      <c r="G83" s="7">
        <v>-3.95E-2</v>
      </c>
      <c r="H83" s="5">
        <v>770.27</v>
      </c>
      <c r="I83" s="7">
        <v>3.85E-2</v>
      </c>
      <c r="J83" s="5">
        <v>6079</v>
      </c>
      <c r="K83" s="5">
        <v>19999.91</v>
      </c>
      <c r="L83" s="5">
        <v>-1625.02</v>
      </c>
      <c r="M83" s="5">
        <v>13</v>
      </c>
      <c r="N83" s="5">
        <v>59.25</v>
      </c>
      <c r="O83" s="7">
        <v>0</v>
      </c>
      <c r="P83" s="7">
        <v>5.7799999999999997E-2</v>
      </c>
      <c r="Q83" s="5" t="s">
        <v>16</v>
      </c>
      <c r="R83" s="5">
        <v>137.46</v>
      </c>
      <c r="S83"/>
    </row>
    <row r="84" spans="1:19" x14ac:dyDescent="0.55000000000000004">
      <c r="S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2024-12-31T11:32:52Z</dcterms:modified>
</cp:coreProperties>
</file>