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SCAR\Documents\ESTUDIOS\VIVAZ\"/>
    </mc:Choice>
  </mc:AlternateContent>
  <xr:revisionPtr revIDLastSave="0" documentId="13_ncr:1_{AECD2F52-1F96-44B8-BD3E-ED67175FFB9A}" xr6:coauthVersionLast="47" xr6:coauthVersionMax="47" xr10:uidLastSave="{00000000-0000-0000-0000-000000000000}"/>
  <bookViews>
    <workbookView xWindow="-96" yWindow="-96" windowWidth="19392" windowHeight="10392" xr2:uid="{00000000-000D-0000-FFFF-FFFF00000000}"/>
  </bookViews>
  <sheets>
    <sheet name="Operaciones" sheetId="1" r:id="rId1"/>
    <sheet name="Equity" sheetId="3" r:id="rId2"/>
    <sheet name="Estad" sheetId="4" r:id="rId3"/>
    <sheet name="aux" sheetId="2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0" i="1" l="1"/>
  <c r="C40" i="1"/>
  <c r="D40" i="1"/>
  <c r="E40" i="1"/>
  <c r="F40" i="1"/>
  <c r="G40" i="1"/>
  <c r="H40" i="1"/>
  <c r="I40" i="1"/>
  <c r="J40" i="1"/>
  <c r="B41" i="1"/>
  <c r="C41" i="1"/>
  <c r="D41" i="1"/>
  <c r="E41" i="1"/>
  <c r="F41" i="1"/>
  <c r="G41" i="1"/>
  <c r="H41" i="1"/>
  <c r="I41" i="1"/>
  <c r="J41" i="1"/>
  <c r="B42" i="1"/>
  <c r="C42" i="1"/>
  <c r="D42" i="1"/>
  <c r="E42" i="1"/>
  <c r="F42" i="1"/>
  <c r="G42" i="1"/>
  <c r="H42" i="1"/>
  <c r="I42" i="1"/>
  <c r="J42" i="1"/>
  <c r="B43" i="1"/>
  <c r="C43" i="1"/>
  <c r="D43" i="1"/>
  <c r="E43" i="1"/>
  <c r="F43" i="1"/>
  <c r="G43" i="1"/>
  <c r="H43" i="1"/>
  <c r="I43" i="1"/>
  <c r="J43" i="1"/>
  <c r="B44" i="1"/>
  <c r="C44" i="1"/>
  <c r="D44" i="1"/>
  <c r="E44" i="1"/>
  <c r="F44" i="1"/>
  <c r="G44" i="1"/>
  <c r="H44" i="1"/>
  <c r="I44" i="1"/>
  <c r="J44" i="1"/>
  <c r="B45" i="1"/>
  <c r="C45" i="1"/>
  <c r="D45" i="1"/>
  <c r="E45" i="1"/>
  <c r="F45" i="1"/>
  <c r="G45" i="1"/>
  <c r="H45" i="1"/>
  <c r="I45" i="1"/>
  <c r="J45" i="1"/>
  <c r="B46" i="1"/>
  <c r="C46" i="1"/>
  <c r="D46" i="1"/>
  <c r="E46" i="1"/>
  <c r="F46" i="1"/>
  <c r="G46" i="1"/>
  <c r="H46" i="1"/>
  <c r="I46" i="1"/>
  <c r="J46" i="1"/>
  <c r="B47" i="1"/>
  <c r="C47" i="1"/>
  <c r="D47" i="1"/>
  <c r="E47" i="1"/>
  <c r="F47" i="1"/>
  <c r="G47" i="1"/>
  <c r="H47" i="1"/>
  <c r="I47" i="1"/>
  <c r="J47" i="1"/>
  <c r="B48" i="1"/>
  <c r="C48" i="1"/>
  <c r="D48" i="1"/>
  <c r="E48" i="1"/>
  <c r="F48" i="1"/>
  <c r="G48" i="1"/>
  <c r="H48" i="1"/>
  <c r="I48" i="1"/>
  <c r="J48" i="1"/>
  <c r="B22" i="1"/>
  <c r="C22" i="1"/>
  <c r="D22" i="1"/>
  <c r="E22" i="1"/>
  <c r="F22" i="1"/>
  <c r="G22" i="1"/>
  <c r="H22" i="1"/>
  <c r="I22" i="1"/>
  <c r="J22" i="1"/>
  <c r="B23" i="1"/>
  <c r="C23" i="1"/>
  <c r="D23" i="1"/>
  <c r="E23" i="1"/>
  <c r="F23" i="1"/>
  <c r="G23" i="1"/>
  <c r="H23" i="1"/>
  <c r="I23" i="1"/>
  <c r="J23" i="1"/>
  <c r="B24" i="1"/>
  <c r="C24" i="1"/>
  <c r="D24" i="1"/>
  <c r="E24" i="1"/>
  <c r="F24" i="1"/>
  <c r="G24" i="1"/>
  <c r="H24" i="1"/>
  <c r="I24" i="1"/>
  <c r="J24" i="1"/>
  <c r="B25" i="1"/>
  <c r="C25" i="1"/>
  <c r="D25" i="1"/>
  <c r="E25" i="1"/>
  <c r="F25" i="1"/>
  <c r="G25" i="1"/>
  <c r="H25" i="1"/>
  <c r="I25" i="1"/>
  <c r="J25" i="1"/>
  <c r="B26" i="1"/>
  <c r="C26" i="1"/>
  <c r="D26" i="1"/>
  <c r="E26" i="1"/>
  <c r="F26" i="1"/>
  <c r="G26" i="1"/>
  <c r="H26" i="1"/>
  <c r="I26" i="1"/>
  <c r="J26" i="1"/>
  <c r="B27" i="1"/>
  <c r="C27" i="1"/>
  <c r="D27" i="1"/>
  <c r="E27" i="1"/>
  <c r="F27" i="1"/>
  <c r="G27" i="1"/>
  <c r="H27" i="1"/>
  <c r="I27" i="1"/>
  <c r="J27" i="1"/>
  <c r="B28" i="1"/>
  <c r="C28" i="1"/>
  <c r="D28" i="1"/>
  <c r="E28" i="1"/>
  <c r="F28" i="1"/>
  <c r="G28" i="1"/>
  <c r="H28" i="1"/>
  <c r="I28" i="1"/>
  <c r="J28" i="1"/>
  <c r="B29" i="1"/>
  <c r="C29" i="1"/>
  <c r="D29" i="1"/>
  <c r="E29" i="1"/>
  <c r="F29" i="1"/>
  <c r="G29" i="1"/>
  <c r="H29" i="1"/>
  <c r="I29" i="1"/>
  <c r="J29" i="1"/>
  <c r="B30" i="1"/>
  <c r="C30" i="1"/>
  <c r="D30" i="1"/>
  <c r="E30" i="1"/>
  <c r="F30" i="1"/>
  <c r="G30" i="1"/>
  <c r="H30" i="1"/>
  <c r="I30" i="1"/>
  <c r="J30" i="1"/>
  <c r="B31" i="1"/>
  <c r="C31" i="1"/>
  <c r="D31" i="1"/>
  <c r="E31" i="1"/>
  <c r="F31" i="1"/>
  <c r="G31" i="1"/>
  <c r="H31" i="1"/>
  <c r="I31" i="1"/>
  <c r="J31" i="1"/>
  <c r="B32" i="1"/>
  <c r="C32" i="1"/>
  <c r="D32" i="1"/>
  <c r="E32" i="1"/>
  <c r="F32" i="1"/>
  <c r="G32" i="1"/>
  <c r="H32" i="1"/>
  <c r="I32" i="1"/>
  <c r="J32" i="1"/>
  <c r="B33" i="1"/>
  <c r="C33" i="1"/>
  <c r="D33" i="1"/>
  <c r="E33" i="1"/>
  <c r="F33" i="1"/>
  <c r="G33" i="1"/>
  <c r="H33" i="1"/>
  <c r="I33" i="1"/>
  <c r="J33" i="1"/>
  <c r="B34" i="1"/>
  <c r="C34" i="1"/>
  <c r="D34" i="1"/>
  <c r="E34" i="1"/>
  <c r="F34" i="1"/>
  <c r="G34" i="1"/>
  <c r="H34" i="1"/>
  <c r="I34" i="1"/>
  <c r="J34" i="1"/>
  <c r="B35" i="1"/>
  <c r="C35" i="1"/>
  <c r="D35" i="1"/>
  <c r="E35" i="1"/>
  <c r="F35" i="1"/>
  <c r="G35" i="1"/>
  <c r="H35" i="1"/>
  <c r="I35" i="1"/>
  <c r="J35" i="1"/>
  <c r="B36" i="1"/>
  <c r="C36" i="1"/>
  <c r="D36" i="1"/>
  <c r="E36" i="1"/>
  <c r="F36" i="1"/>
  <c r="G36" i="1"/>
  <c r="H36" i="1"/>
  <c r="I36" i="1"/>
  <c r="J36" i="1"/>
  <c r="B37" i="1"/>
  <c r="C37" i="1"/>
  <c r="D37" i="1"/>
  <c r="E37" i="1"/>
  <c r="F37" i="1"/>
  <c r="G37" i="1"/>
  <c r="H37" i="1"/>
  <c r="I37" i="1"/>
  <c r="J37" i="1"/>
  <c r="B38" i="1"/>
  <c r="C38" i="1"/>
  <c r="D38" i="1"/>
  <c r="E38" i="1"/>
  <c r="F38" i="1"/>
  <c r="G38" i="1"/>
  <c r="H38" i="1"/>
  <c r="I38" i="1"/>
  <c r="J38" i="1"/>
  <c r="B39" i="1"/>
  <c r="C39" i="1"/>
  <c r="D39" i="1"/>
  <c r="E39" i="1"/>
  <c r="F39" i="1"/>
  <c r="G39" i="1"/>
  <c r="H39" i="1"/>
  <c r="I39" i="1"/>
  <c r="J39" i="1"/>
  <c r="B19" i="1"/>
  <c r="C19" i="1"/>
  <c r="D19" i="1"/>
  <c r="E19" i="1"/>
  <c r="F19" i="1"/>
  <c r="G19" i="1"/>
  <c r="H19" i="1"/>
  <c r="I19" i="1"/>
  <c r="J19" i="1"/>
  <c r="B20" i="1"/>
  <c r="C20" i="1"/>
  <c r="D20" i="1"/>
  <c r="E20" i="1"/>
  <c r="F20" i="1"/>
  <c r="G20" i="1"/>
  <c r="H20" i="1"/>
  <c r="I20" i="1"/>
  <c r="J20" i="1"/>
  <c r="B21" i="1"/>
  <c r="C21" i="1"/>
  <c r="D21" i="1"/>
  <c r="E21" i="1"/>
  <c r="F21" i="1"/>
  <c r="G21" i="1"/>
  <c r="H21" i="1"/>
  <c r="I21" i="1"/>
  <c r="J21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4" i="1"/>
  <c r="C4" i="1"/>
  <c r="D4" i="1"/>
  <c r="E4" i="1"/>
  <c r="F4" i="1"/>
  <c r="G4" i="1"/>
  <c r="H4" i="1"/>
  <c r="I4" i="1"/>
  <c r="C5" i="1"/>
  <c r="D5" i="1"/>
  <c r="E5" i="1"/>
  <c r="F5" i="1"/>
  <c r="G5" i="1"/>
  <c r="H5" i="1"/>
  <c r="I5" i="1"/>
  <c r="C6" i="1"/>
  <c r="D6" i="1"/>
  <c r="E6" i="1"/>
  <c r="F6" i="1"/>
  <c r="G6" i="1"/>
  <c r="H6" i="1"/>
  <c r="I6" i="1"/>
  <c r="C7" i="1"/>
  <c r="D7" i="1"/>
  <c r="E7" i="1"/>
  <c r="F7" i="1"/>
  <c r="G7" i="1"/>
  <c r="H7" i="1"/>
  <c r="I7" i="1"/>
  <c r="C8" i="1"/>
  <c r="D8" i="1"/>
  <c r="E8" i="1"/>
  <c r="F8" i="1"/>
  <c r="G8" i="1"/>
  <c r="H8" i="1"/>
  <c r="I8" i="1"/>
  <c r="C9" i="1"/>
  <c r="D9" i="1"/>
  <c r="E9" i="1"/>
  <c r="F9" i="1"/>
  <c r="G9" i="1"/>
  <c r="H9" i="1"/>
  <c r="I9" i="1"/>
  <c r="C10" i="1"/>
  <c r="D10" i="1"/>
  <c r="E10" i="1"/>
  <c r="F10" i="1"/>
  <c r="G10" i="1"/>
  <c r="H10" i="1"/>
  <c r="I10" i="1"/>
  <c r="C11" i="1"/>
  <c r="D11" i="1"/>
  <c r="E11" i="1"/>
  <c r="F11" i="1"/>
  <c r="G11" i="1"/>
  <c r="H11" i="1"/>
  <c r="I11" i="1"/>
  <c r="C12" i="1"/>
  <c r="D12" i="1"/>
  <c r="E12" i="1"/>
  <c r="F12" i="1"/>
  <c r="G12" i="1"/>
  <c r="H12" i="1"/>
  <c r="I12" i="1"/>
  <c r="C13" i="1"/>
  <c r="D13" i="1"/>
  <c r="E13" i="1"/>
  <c r="F13" i="1"/>
  <c r="G13" i="1"/>
  <c r="H13" i="1"/>
  <c r="I13" i="1"/>
  <c r="C14" i="1"/>
  <c r="D14" i="1"/>
  <c r="E14" i="1"/>
  <c r="F14" i="1"/>
  <c r="G14" i="1"/>
  <c r="H14" i="1"/>
  <c r="I14" i="1"/>
  <c r="C15" i="1"/>
  <c r="D15" i="1"/>
  <c r="E15" i="1"/>
  <c r="F15" i="1"/>
  <c r="G15" i="1"/>
  <c r="H15" i="1"/>
  <c r="I15" i="1"/>
  <c r="C16" i="1"/>
  <c r="D16" i="1"/>
  <c r="E16" i="1"/>
  <c r="F16" i="1"/>
  <c r="G16" i="1"/>
  <c r="H16" i="1"/>
  <c r="I16" i="1"/>
  <c r="C17" i="1"/>
  <c r="D17" i="1"/>
  <c r="E17" i="1"/>
  <c r="F17" i="1"/>
  <c r="G17" i="1"/>
  <c r="H17" i="1"/>
  <c r="I17" i="1"/>
  <c r="C18" i="1"/>
  <c r="D18" i="1"/>
  <c r="E18" i="1"/>
  <c r="F18" i="1"/>
  <c r="G18" i="1"/>
  <c r="H18" i="1"/>
  <c r="I18" i="1"/>
</calcChain>
</file>

<file path=xl/sharedStrings.xml><?xml version="1.0" encoding="utf-8"?>
<sst xmlns="http://schemas.openxmlformats.org/spreadsheetml/2006/main" count="166" uniqueCount="30">
  <si>
    <t>Symbol</t>
  </si>
  <si>
    <t>Trade</t>
  </si>
  <si>
    <t>Date</t>
  </si>
  <si>
    <t>Price</t>
  </si>
  <si>
    <t>Contracts</t>
  </si>
  <si>
    <t>Ex. date</t>
  </si>
  <si>
    <t>Ex. Price</t>
  </si>
  <si>
    <t>% chg</t>
  </si>
  <si>
    <t>Profit</t>
  </si>
  <si>
    <t>% Profit</t>
  </si>
  <si>
    <t>Position value</t>
  </si>
  <si>
    <t>Cum. Profit</t>
  </si>
  <si>
    <t># bars</t>
  </si>
  <si>
    <t>Profit/bar</t>
  </si>
  <si>
    <t>MAE</t>
  </si>
  <si>
    <t>MFE</t>
  </si>
  <si>
    <t>Scale In/Out</t>
  </si>
  <si>
    <t>0/0</t>
  </si>
  <si>
    <t>Long/Short</t>
  </si>
  <si>
    <t>MARKET</t>
  </si>
  <si>
    <t>PnL</t>
  </si>
  <si>
    <t>Long</t>
  </si>
  <si>
    <t>Num</t>
  </si>
  <si>
    <t>EQUITY POR DÍAS</t>
  </si>
  <si>
    <t>$PNL POR MESES</t>
  </si>
  <si>
    <t>DRAWDOWN POR DÍAS</t>
  </si>
  <si>
    <t>Cum Profit</t>
  </si>
  <si>
    <t xml:space="preserve">OPERACIONES </t>
  </si>
  <si>
    <t>*En real desde 28 octubre</t>
  </si>
  <si>
    <t>$DJI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</si>
</sst>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C0A]d\-mmm;@"/>
    <numFmt numFmtId="165" formatCode="#,##0.0_ ;[Red]\-#,##0.0\ "/>
  </numFmts>
  <fonts count="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color theme="0" tint="-0.49998474074526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3" fillId="0" borderId="0" xfId="0" applyFont="1" applyAlignment="1">
      <alignment horizontal="left"/>
    </xf>
    <xf numFmtId="0" fontId="2" fillId="2" borderId="0" xfId="0" applyFont="1" applyFill="1" applyAlignment="1">
      <alignment horizontal="center"/>
    </xf>
    <xf numFmtId="0" fontId="2" fillId="0" borderId="0" xfId="0" applyFont="1"/>
    <xf numFmtId="14" fontId="2" fillId="0" borderId="0" xfId="0" applyNumberFormat="1" applyFont="1"/>
    <xf numFmtId="10" fontId="2" fillId="0" borderId="0" xfId="0" applyNumberFormat="1" applyFont="1"/>
    <xf numFmtId="0" fontId="0" fillId="2" borderId="0" xfId="0" applyFill="1"/>
    <xf numFmtId="0" fontId="4" fillId="0" borderId="0" xfId="0" applyFont="1" applyAlignment="1">
      <alignment horizontal="left"/>
    </xf>
    <xf numFmtId="0" fontId="1" fillId="3" borderId="0" xfId="0" applyFont="1" applyFill="1" applyAlignment="1">
      <alignment horizontal="center"/>
    </xf>
    <xf numFmtId="0" fontId="4" fillId="0" borderId="0" xfId="0" applyFont="1" applyAlignment="1">
      <alignment horizontal="right"/>
    </xf>
    <xf numFmtId="164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3" fontId="2" fillId="0" borderId="0" xfId="0" applyNumberFormat="1" applyFont="1" applyAlignment="1">
      <alignment horizontal="center"/>
    </xf>
    <xf numFmtId="3" fontId="5" fillId="0" borderId="0" xfId="0" applyNumberFormat="1" applyFont="1" applyAlignment="1">
      <alignment horizontal="center"/>
    </xf>
    <xf numFmtId="0" fontId="7" fillId="0" borderId="0" xfId="0" applyFont="1"/>
    <xf numFmtId="0" fontId="6" fillId="4" borderId="0" xfId="0" applyFont="1" applyFill="1" applyAlignment="1">
      <alignment horizontal="right"/>
    </xf>
    <xf numFmtId="0" fontId="6" fillId="4" borderId="0" xfId="0" applyFont="1" applyFill="1" applyAlignment="1">
      <alignment horizontal="center"/>
    </xf>
  </cellXfs>
  <cellStyles count="1">
    <cellStyle name="Normal" xfId="0" builtinId="0"/>
  </cellStyles>
  <dxfs count="1">
    <dxf>
      <font>
        <color rgb="FFFFC000"/>
      </font>
    </dxf>
  </dxfs>
  <tableStyles count="0" defaultTableStyle="TableStyleMedium9" defaultPivotStyle="PivotStyleLight16"/>
  <colors>
    <mruColors>
      <color rgb="FF006600"/>
      <color rgb="FFFFDB69"/>
      <color rgb="FFFF6600"/>
      <color rgb="FFF2B800"/>
      <color rgb="FFCCE9AD"/>
      <color rgb="FF008000"/>
      <color rgb="FF0000CC"/>
      <color rgb="FFB1F5C1"/>
      <color rgb="FFCC00CC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Equity</a:t>
            </a:r>
            <a:r>
              <a:rPr lang="es-ES" baseline="0"/>
              <a:t> por </a:t>
            </a:r>
            <a:r>
              <a:rPr lang="es-ES"/>
              <a:t>operaciones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>
              <a:solidFill>
                <a:srgbClr val="006600"/>
              </a:solidFill>
            </a:ln>
          </c:spPr>
          <c:marker>
            <c:symbol val="none"/>
          </c:marker>
          <c:val>
            <c:numRef>
              <c:f>Operaciones!$J$3:$J$48</c:f>
              <c:numCache>
                <c:formatCode>#,##0</c:formatCode>
                <c:ptCount val="46"/>
                <c:pt idx="0">
                  <c:v>100000</c:v>
                </c:pt>
                <c:pt idx="1">
                  <c:v>99861.91</c:v>
                </c:pt>
                <c:pt idx="2">
                  <c:v>99792.54</c:v>
                </c:pt>
                <c:pt idx="3">
                  <c:v>100418.73</c:v>
                </c:pt>
                <c:pt idx="4">
                  <c:v>100757.36</c:v>
                </c:pt>
                <c:pt idx="5">
                  <c:v>100921.02</c:v>
                </c:pt>
                <c:pt idx="6">
                  <c:v>101217.29</c:v>
                </c:pt>
                <c:pt idx="7">
                  <c:v>101441.62</c:v>
                </c:pt>
                <c:pt idx="8">
                  <c:v>101691.43</c:v>
                </c:pt>
                <c:pt idx="9">
                  <c:v>101505.53</c:v>
                </c:pt>
                <c:pt idx="10">
                  <c:v>101379.78</c:v>
                </c:pt>
                <c:pt idx="11">
                  <c:v>101320.48</c:v>
                </c:pt>
                <c:pt idx="12">
                  <c:v>101236.81</c:v>
                </c:pt>
                <c:pt idx="13">
                  <c:v>102108.88</c:v>
                </c:pt>
                <c:pt idx="14">
                  <c:v>102016.83</c:v>
                </c:pt>
                <c:pt idx="15">
                  <c:v>101373.08</c:v>
                </c:pt>
                <c:pt idx="16">
                  <c:v>101041.7</c:v>
                </c:pt>
                <c:pt idx="17">
                  <c:v>101616.72</c:v>
                </c:pt>
                <c:pt idx="18">
                  <c:v>101725.02</c:v>
                </c:pt>
                <c:pt idx="19">
                  <c:v>103106.13</c:v>
                </c:pt>
                <c:pt idx="20">
                  <c:v>102441.05</c:v>
                </c:pt>
                <c:pt idx="21">
                  <c:v>102239.92</c:v>
                </c:pt>
                <c:pt idx="22">
                  <c:v>102283.1</c:v>
                </c:pt>
                <c:pt idx="23">
                  <c:v>101999.57</c:v>
                </c:pt>
                <c:pt idx="24">
                  <c:v>102603.45</c:v>
                </c:pt>
                <c:pt idx="25">
                  <c:v>102515.5</c:v>
                </c:pt>
                <c:pt idx="26">
                  <c:v>102419</c:v>
                </c:pt>
                <c:pt idx="27">
                  <c:v>103661.72</c:v>
                </c:pt>
                <c:pt idx="28">
                  <c:v>103447.86</c:v>
                </c:pt>
                <c:pt idx="29">
                  <c:v>103689.11</c:v>
                </c:pt>
                <c:pt idx="30">
                  <c:v>104913.1</c:v>
                </c:pt>
                <c:pt idx="31">
                  <c:v>105210.26</c:v>
                </c:pt>
                <c:pt idx="32">
                  <c:v>105252.76</c:v>
                </c:pt>
                <c:pt idx="33">
                  <c:v>104741.54</c:v>
                </c:pt>
                <c:pt idx="34">
                  <c:v>104453.8</c:v>
                </c:pt>
                <c:pt idx="35">
                  <c:v>105127.69</c:v>
                </c:pt>
                <c:pt idx="36">
                  <c:v>105104.56</c:v>
                </c:pt>
                <c:pt idx="37">
                  <c:v>105149.32</c:v>
                </c:pt>
                <c:pt idx="38">
                  <c:v>105061.06</c:v>
                </c:pt>
                <c:pt idx="39">
                  <c:v>105398.41</c:v>
                </c:pt>
                <c:pt idx="40">
                  <c:v>105824.88</c:v>
                </c:pt>
                <c:pt idx="41">
                  <c:v>105521.41</c:v>
                </c:pt>
                <c:pt idx="42">
                  <c:v>107961.92</c:v>
                </c:pt>
                <c:pt idx="43">
                  <c:v>109027.22</c:v>
                </c:pt>
                <c:pt idx="44">
                  <c:v>108714.14</c:v>
                </c:pt>
                <c:pt idx="45">
                  <c:v>108930.03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C02-454F-90EC-D80440BDB9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3717120"/>
        <c:axId val="123718656"/>
      </c:lineChart>
      <c:catAx>
        <c:axId val="123717120"/>
        <c:scaling>
          <c:orientation val="minMax"/>
        </c:scaling>
        <c:delete val="0"/>
        <c:axPos val="b"/>
        <c:numFmt formatCode="0" sourceLinked="0"/>
        <c:majorTickMark val="none"/>
        <c:minorTickMark val="none"/>
        <c:tickLblPos val="nextTo"/>
        <c:crossAx val="123718656"/>
        <c:crosses val="autoZero"/>
        <c:auto val="1"/>
        <c:lblAlgn val="ctr"/>
        <c:lblOffset val="100"/>
        <c:noMultiLvlLbl val="0"/>
      </c:catAx>
      <c:valAx>
        <c:axId val="123718656"/>
        <c:scaling>
          <c:orientation val="minMax"/>
          <c:max val="110000"/>
          <c:min val="99000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crossAx val="12371712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1377" l="0.70000000000000062" r="0.70000000000000062" t="0.75000000000001377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384810</xdr:colOff>
      <xdr:row>2</xdr:row>
      <xdr:rowOff>7620</xdr:rowOff>
    </xdr:from>
    <xdr:to>
      <xdr:col>15</xdr:col>
      <xdr:colOff>438150</xdr:colOff>
      <xdr:row>17</xdr:row>
      <xdr:rowOff>167640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5</xdr:col>
      <xdr:colOff>679704</xdr:colOff>
      <xdr:row>15</xdr:row>
      <xdr:rowOff>143256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DD509B7E-CDBE-8F1B-23A9-E3CD08ECA0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2480" y="598170"/>
          <a:ext cx="3849624" cy="2337816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3</xdr:row>
      <xdr:rowOff>0</xdr:rowOff>
    </xdr:from>
    <xdr:to>
      <xdr:col>12</xdr:col>
      <xdr:colOff>469392</xdr:colOff>
      <xdr:row>20</xdr:row>
      <xdr:rowOff>131064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CB2E014C-4192-8166-7A24-D0F393CBD9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47360" y="598170"/>
          <a:ext cx="3867912" cy="324002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51816</xdr:colOff>
      <xdr:row>20</xdr:row>
      <xdr:rowOff>146304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588B81F-F22E-25B4-7B65-5834801945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2480" y="182880"/>
          <a:ext cx="4806696" cy="3621024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7</xdr:col>
      <xdr:colOff>54864</xdr:colOff>
      <xdr:row>39</xdr:row>
      <xdr:rowOff>173736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AB85C1F1-174E-19A3-F53D-70A953D834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2480" y="3840480"/>
          <a:ext cx="4809744" cy="34655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J48"/>
  <sheetViews>
    <sheetView showGridLines="0" tabSelected="1" workbookViewId="0">
      <selection activeCell="L20" sqref="L20"/>
    </sheetView>
  </sheetViews>
  <sheetFormatPr baseColWidth="10" defaultRowHeight="14.4" x14ac:dyDescent="0.55000000000000004"/>
  <cols>
    <col min="1" max="1" width="6.20703125" customWidth="1"/>
    <col min="2" max="2" width="8.62890625" style="1" customWidth="1"/>
    <col min="3" max="3" width="9.578125" style="2" customWidth="1"/>
    <col min="4" max="4" width="8.3671875" customWidth="1"/>
    <col min="5" max="5" width="7.68359375" bestFit="1" customWidth="1"/>
    <col min="6" max="6" width="7.15625" bestFit="1" customWidth="1"/>
    <col min="7" max="7" width="8.68359375" bestFit="1" customWidth="1"/>
    <col min="8" max="8" width="4.578125" bestFit="1" customWidth="1"/>
    <col min="9" max="9" width="8.05078125" bestFit="1" customWidth="1"/>
    <col min="10" max="10" width="9.7890625" style="1" customWidth="1"/>
  </cols>
  <sheetData>
    <row r="2" spans="2:10" ht="18.3" x14ac:dyDescent="0.7">
      <c r="B2" s="3" t="s">
        <v>27</v>
      </c>
      <c r="D2" s="16" t="s">
        <v>28</v>
      </c>
      <c r="J2" s="10" t="s">
        <v>26</v>
      </c>
    </row>
    <row r="3" spans="2:10" x14ac:dyDescent="0.55000000000000004">
      <c r="B3" s="17" t="s">
        <v>19</v>
      </c>
      <c r="C3" s="18" t="s">
        <v>18</v>
      </c>
      <c r="D3" s="18" t="s">
        <v>2</v>
      </c>
      <c r="E3" s="18" t="s">
        <v>3</v>
      </c>
      <c r="F3" s="18" t="s">
        <v>5</v>
      </c>
      <c r="G3" s="18" t="s">
        <v>6</v>
      </c>
      <c r="H3" s="18" t="s">
        <v>22</v>
      </c>
      <c r="I3" s="18" t="s">
        <v>20</v>
      </c>
      <c r="J3" s="14">
        <v>100000</v>
      </c>
    </row>
    <row r="4" spans="2:10" x14ac:dyDescent="0.55000000000000004">
      <c r="B4" s="11" t="str">
        <f>aux!A2</f>
        <v>$DJI</v>
      </c>
      <c r="C4" s="1" t="str">
        <f>aux!B2</f>
        <v>Long</v>
      </c>
      <c r="D4" s="12">
        <f>aux!C2</f>
        <v>45296</v>
      </c>
      <c r="E4" s="1">
        <f>aux!D2</f>
        <v>37455.46</v>
      </c>
      <c r="F4" s="12">
        <f>aux!E2</f>
        <v>45299</v>
      </c>
      <c r="G4" s="1">
        <f>aux!F2</f>
        <v>37327.370000000003</v>
      </c>
      <c r="H4" s="1">
        <f>aux!J2</f>
        <v>1</v>
      </c>
      <c r="I4" s="13">
        <f>aux!H2</f>
        <v>-138.09</v>
      </c>
      <c r="J4" s="15">
        <f>aux!L2+$J$3</f>
        <v>99861.91</v>
      </c>
    </row>
    <row r="5" spans="2:10" x14ac:dyDescent="0.55000000000000004">
      <c r="B5" s="11" t="str">
        <f>aux!A3</f>
        <v>$DJI</v>
      </c>
      <c r="C5" s="1" t="str">
        <f>aux!B3</f>
        <v>Long</v>
      </c>
      <c r="D5" s="12">
        <f>aux!C3</f>
        <v>45301</v>
      </c>
      <c r="E5" s="1">
        <f>aux!D3</f>
        <v>37552.910000000003</v>
      </c>
      <c r="F5" s="12">
        <f>aux!E3</f>
        <v>45307</v>
      </c>
      <c r="G5" s="1">
        <f>aux!F3</f>
        <v>37493.54</v>
      </c>
      <c r="H5" s="1">
        <f>aux!J3</f>
        <v>1</v>
      </c>
      <c r="I5" s="13">
        <f>aux!H3</f>
        <v>-69.37</v>
      </c>
      <c r="J5" s="15">
        <f>aux!L3+$J$3</f>
        <v>99792.54</v>
      </c>
    </row>
    <row r="6" spans="2:10" x14ac:dyDescent="0.55000000000000004">
      <c r="B6" s="11" t="str">
        <f>aux!A4</f>
        <v>$DJI</v>
      </c>
      <c r="C6" s="1" t="str">
        <f>aux!B4</f>
        <v>Long</v>
      </c>
      <c r="D6" s="12">
        <f>aux!C4</f>
        <v>45309</v>
      </c>
      <c r="E6" s="1">
        <f>aux!D4</f>
        <v>37300.81</v>
      </c>
      <c r="F6" s="12">
        <f>aux!E4</f>
        <v>45314</v>
      </c>
      <c r="G6" s="1">
        <f>aux!F4</f>
        <v>37937</v>
      </c>
      <c r="H6" s="1">
        <f>aux!J4</f>
        <v>1</v>
      </c>
      <c r="I6" s="13">
        <f>aux!H4</f>
        <v>626.19000000000005</v>
      </c>
      <c r="J6" s="15">
        <f>aux!L4+$J$3</f>
        <v>100418.73</v>
      </c>
    </row>
    <row r="7" spans="2:10" x14ac:dyDescent="0.55000000000000004">
      <c r="B7" s="11" t="str">
        <f>aux!A5</f>
        <v>$DJI</v>
      </c>
      <c r="C7" s="1" t="str">
        <f>aux!B5</f>
        <v>Long</v>
      </c>
      <c r="D7" s="12">
        <f>aux!C5</f>
        <v>45315</v>
      </c>
      <c r="E7" s="1">
        <f>aux!D5</f>
        <v>37975.370000000003</v>
      </c>
      <c r="F7" s="12">
        <f>aux!E5</f>
        <v>45322</v>
      </c>
      <c r="G7" s="1">
        <f>aux!F5</f>
        <v>38324</v>
      </c>
      <c r="H7" s="1">
        <f>aux!J5</f>
        <v>1</v>
      </c>
      <c r="I7" s="13">
        <f>aux!H5</f>
        <v>338.63</v>
      </c>
      <c r="J7" s="15">
        <f>aux!L5+$J$3</f>
        <v>100757.36</v>
      </c>
    </row>
    <row r="8" spans="2:10" x14ac:dyDescent="0.55000000000000004">
      <c r="B8" s="11" t="str">
        <f>aux!A6</f>
        <v>$DJI</v>
      </c>
      <c r="C8" s="1" t="str">
        <f>aux!B6</f>
        <v>Long</v>
      </c>
      <c r="D8" s="12">
        <f>aux!C6</f>
        <v>45323</v>
      </c>
      <c r="E8" s="1">
        <f>aux!D6</f>
        <v>38175.339999999997</v>
      </c>
      <c r="F8" s="12">
        <f>aux!E6</f>
        <v>45324</v>
      </c>
      <c r="G8" s="1">
        <f>aux!F6</f>
        <v>38349</v>
      </c>
      <c r="H8" s="1">
        <f>aux!J6</f>
        <v>1</v>
      </c>
      <c r="I8" s="13">
        <f>aux!H6</f>
        <v>163.66</v>
      </c>
      <c r="J8" s="15">
        <f>aux!L6+$J$3</f>
        <v>100921.02</v>
      </c>
    </row>
    <row r="9" spans="2:10" x14ac:dyDescent="0.55000000000000004">
      <c r="B9" s="11" t="str">
        <f>aux!A7</f>
        <v>$DJI</v>
      </c>
      <c r="C9" s="1" t="str">
        <f>aux!B7</f>
        <v>Long</v>
      </c>
      <c r="D9" s="12">
        <f>aux!C7</f>
        <v>45328</v>
      </c>
      <c r="E9" s="1">
        <f>aux!D7</f>
        <v>38392.9</v>
      </c>
      <c r="F9" s="12">
        <f>aux!E7</f>
        <v>45335</v>
      </c>
      <c r="G9" s="1">
        <f>aux!F7</f>
        <v>38699.17</v>
      </c>
      <c r="H9" s="1">
        <f>aux!J7</f>
        <v>1</v>
      </c>
      <c r="I9" s="13">
        <f>aux!H7</f>
        <v>296.27</v>
      </c>
      <c r="J9" s="15">
        <f>aux!L7+$J$3</f>
        <v>101217.29</v>
      </c>
    </row>
    <row r="10" spans="2:10" x14ac:dyDescent="0.55000000000000004">
      <c r="B10" s="11" t="str">
        <f>aux!A8</f>
        <v>$DJI</v>
      </c>
      <c r="C10" s="1" t="str">
        <f>aux!B8</f>
        <v>Long</v>
      </c>
      <c r="D10" s="12">
        <f>aux!C8</f>
        <v>45336</v>
      </c>
      <c r="E10" s="1">
        <f>aux!D8</f>
        <v>38372.67</v>
      </c>
      <c r="F10" s="12">
        <f>aux!E8</f>
        <v>45338</v>
      </c>
      <c r="G10" s="1">
        <f>aux!F8</f>
        <v>38607</v>
      </c>
      <c r="H10" s="1">
        <f>aux!J8</f>
        <v>1</v>
      </c>
      <c r="I10" s="13">
        <f>aux!H8</f>
        <v>224.33</v>
      </c>
      <c r="J10" s="15">
        <f>aux!L8+$J$3</f>
        <v>101441.62</v>
      </c>
    </row>
    <row r="11" spans="2:10" x14ac:dyDescent="0.55000000000000004">
      <c r="B11" s="11" t="str">
        <f>aux!A9</f>
        <v>$DJI</v>
      </c>
      <c r="C11" s="1" t="str">
        <f>aux!B9</f>
        <v>Long</v>
      </c>
      <c r="D11" s="12">
        <f>aux!C9</f>
        <v>45344</v>
      </c>
      <c r="E11" s="1">
        <f>aux!D9</f>
        <v>38845.19</v>
      </c>
      <c r="F11" s="12">
        <f>aux!E9</f>
        <v>45348</v>
      </c>
      <c r="G11" s="1">
        <f>aux!F9</f>
        <v>39105</v>
      </c>
      <c r="H11" s="1">
        <f>aux!J9</f>
        <v>1</v>
      </c>
      <c r="I11" s="13">
        <f>aux!H9</f>
        <v>249.81</v>
      </c>
      <c r="J11" s="15">
        <f>aux!L9+$J$3</f>
        <v>101691.43</v>
      </c>
    </row>
    <row r="12" spans="2:10" x14ac:dyDescent="0.55000000000000004">
      <c r="B12" s="11" t="str">
        <f>aux!A10</f>
        <v>$DJI</v>
      </c>
      <c r="C12" s="1" t="str">
        <f>aux!B10</f>
        <v>Long</v>
      </c>
      <c r="D12" s="12">
        <f>aux!C10</f>
        <v>45349</v>
      </c>
      <c r="E12" s="1">
        <f>aux!D10</f>
        <v>39087.9</v>
      </c>
      <c r="F12" s="12">
        <f>aux!E10</f>
        <v>45350</v>
      </c>
      <c r="G12" s="1">
        <f>aux!F10</f>
        <v>38912</v>
      </c>
      <c r="H12" s="1">
        <f>aux!J10</f>
        <v>1</v>
      </c>
      <c r="I12" s="13">
        <f>aux!H10</f>
        <v>-185.9</v>
      </c>
      <c r="J12" s="15">
        <f>aux!L10+$J$3</f>
        <v>101505.53</v>
      </c>
    </row>
    <row r="13" spans="2:10" x14ac:dyDescent="0.55000000000000004">
      <c r="B13" s="11" t="str">
        <f>aux!A11</f>
        <v>$DJI</v>
      </c>
      <c r="C13" s="1" t="str">
        <f>aux!B11</f>
        <v>Long</v>
      </c>
      <c r="D13" s="12">
        <f>aux!C11</f>
        <v>45351</v>
      </c>
      <c r="E13" s="1">
        <f>aux!D11</f>
        <v>39013.75</v>
      </c>
      <c r="F13" s="12">
        <f>aux!E11</f>
        <v>45352</v>
      </c>
      <c r="G13" s="1">
        <f>aux!F11</f>
        <v>38898</v>
      </c>
      <c r="H13" s="1">
        <f>aux!J11</f>
        <v>1</v>
      </c>
      <c r="I13" s="13">
        <f>aux!H11</f>
        <v>-125.75</v>
      </c>
      <c r="J13" s="15">
        <f>aux!L11+$J$3</f>
        <v>101379.78</v>
      </c>
    </row>
    <row r="14" spans="2:10" x14ac:dyDescent="0.55000000000000004">
      <c r="B14" s="11" t="str">
        <f>aux!A12</f>
        <v>$DJI</v>
      </c>
      <c r="C14" s="1" t="str">
        <f>aux!B12</f>
        <v>Long</v>
      </c>
      <c r="D14" s="12">
        <f>aux!C12</f>
        <v>45358</v>
      </c>
      <c r="E14" s="1">
        <f>aux!D12</f>
        <v>38784.300000000003</v>
      </c>
      <c r="F14" s="12">
        <f>aux!E12</f>
        <v>45359</v>
      </c>
      <c r="G14" s="1">
        <f>aux!F12</f>
        <v>38735</v>
      </c>
      <c r="H14" s="1">
        <f>aux!J12</f>
        <v>1</v>
      </c>
      <c r="I14" s="13">
        <f>aux!H12</f>
        <v>-59.3</v>
      </c>
      <c r="J14" s="15">
        <f>aux!L12+$J$3</f>
        <v>101320.48</v>
      </c>
    </row>
    <row r="15" spans="2:10" x14ac:dyDescent="0.55000000000000004">
      <c r="B15" s="11" t="str">
        <f>aux!A13</f>
        <v>$DJI</v>
      </c>
      <c r="C15" s="1" t="str">
        <f>aux!B13</f>
        <v>Long</v>
      </c>
      <c r="D15" s="12">
        <f>aux!C13</f>
        <v>45363</v>
      </c>
      <c r="E15" s="1">
        <f>aux!D13</f>
        <v>38883.32</v>
      </c>
      <c r="F15" s="12">
        <f>aux!E13</f>
        <v>45366</v>
      </c>
      <c r="G15" s="1">
        <f>aux!F13</f>
        <v>38809.65</v>
      </c>
      <c r="H15" s="1">
        <f>aux!J13</f>
        <v>1</v>
      </c>
      <c r="I15" s="13">
        <f>aux!H13</f>
        <v>-83.67</v>
      </c>
      <c r="J15" s="15">
        <f>aux!L13+$J$3</f>
        <v>101236.81</v>
      </c>
    </row>
    <row r="16" spans="2:10" x14ac:dyDescent="0.55000000000000004">
      <c r="B16" s="11" t="str">
        <f>aux!A14</f>
        <v>$DJI</v>
      </c>
      <c r="C16" s="1" t="str">
        <f>aux!B14</f>
        <v>Long</v>
      </c>
      <c r="D16" s="12">
        <f>aux!C14</f>
        <v>45369</v>
      </c>
      <c r="E16" s="1">
        <f>aux!D14</f>
        <v>38826.93</v>
      </c>
      <c r="F16" s="12">
        <f>aux!E14</f>
        <v>45373</v>
      </c>
      <c r="G16" s="1">
        <f>aux!F14</f>
        <v>39709</v>
      </c>
      <c r="H16" s="1">
        <f>aux!J14</f>
        <v>1</v>
      </c>
      <c r="I16" s="13">
        <f>aux!H14</f>
        <v>872.07</v>
      </c>
      <c r="J16" s="15">
        <f>aux!L14+$J$3</f>
        <v>102108.88</v>
      </c>
    </row>
    <row r="17" spans="2:10" x14ac:dyDescent="0.55000000000000004">
      <c r="B17" s="11" t="str">
        <f>aux!A15</f>
        <v>$DJI</v>
      </c>
      <c r="C17" s="1" t="str">
        <f>aux!B15</f>
        <v>Long</v>
      </c>
      <c r="D17" s="12">
        <f>aux!C15</f>
        <v>45377</v>
      </c>
      <c r="E17" s="1">
        <f>aux!D15</f>
        <v>39338.32</v>
      </c>
      <c r="F17" s="12">
        <f>aux!E15</f>
        <v>45384</v>
      </c>
      <c r="G17" s="1">
        <f>aux!F15</f>
        <v>39256.269999999997</v>
      </c>
      <c r="H17" s="1">
        <f>aux!J15</f>
        <v>1</v>
      </c>
      <c r="I17" s="13">
        <f>aux!H15</f>
        <v>-92.05</v>
      </c>
      <c r="J17" s="15">
        <f>aux!L15+$J$3</f>
        <v>102016.83</v>
      </c>
    </row>
    <row r="18" spans="2:10" x14ac:dyDescent="0.55000000000000004">
      <c r="B18" s="11" t="str">
        <f>aux!A16</f>
        <v>$DJI</v>
      </c>
      <c r="C18" s="1" t="str">
        <f>aux!B16</f>
        <v>Long</v>
      </c>
      <c r="D18" s="12">
        <f>aux!C16</f>
        <v>45386</v>
      </c>
      <c r="E18" s="1">
        <f>aux!D16</f>
        <v>39343.599999999999</v>
      </c>
      <c r="F18" s="12">
        <f>aux!E16</f>
        <v>45386</v>
      </c>
      <c r="G18" s="1">
        <f>aux!F16</f>
        <v>38709.85</v>
      </c>
      <c r="H18" s="1">
        <f>aux!J16</f>
        <v>1</v>
      </c>
      <c r="I18" s="13">
        <f>aux!H16</f>
        <v>-643.75</v>
      </c>
      <c r="J18" s="15">
        <f>aux!L16+$J$3</f>
        <v>101373.08</v>
      </c>
    </row>
    <row r="19" spans="2:10" x14ac:dyDescent="0.55000000000000004">
      <c r="B19" s="11" t="str">
        <f>aux!A17</f>
        <v>$DJI</v>
      </c>
      <c r="C19" s="1" t="str">
        <f>aux!B17</f>
        <v>Long</v>
      </c>
      <c r="D19" s="12">
        <f>aux!C17</f>
        <v>45391</v>
      </c>
      <c r="E19" s="1">
        <f>aux!D17</f>
        <v>38983.660000000003</v>
      </c>
      <c r="F19" s="12">
        <f>aux!E17</f>
        <v>45392</v>
      </c>
      <c r="G19" s="1">
        <f>aux!F17</f>
        <v>38662.28</v>
      </c>
      <c r="H19" s="1">
        <f>aux!J17</f>
        <v>1</v>
      </c>
      <c r="I19" s="13">
        <f>aux!H17</f>
        <v>-331.38</v>
      </c>
      <c r="J19" s="15">
        <f>aux!L17+$J$3</f>
        <v>101041.7</v>
      </c>
    </row>
    <row r="20" spans="2:10" x14ac:dyDescent="0.55000000000000004">
      <c r="B20" s="11" t="str">
        <f>aux!A18</f>
        <v>$DJI</v>
      </c>
      <c r="C20" s="1" t="str">
        <f>aux!B18</f>
        <v>Long</v>
      </c>
      <c r="D20" s="12">
        <f>aux!C18</f>
        <v>45401</v>
      </c>
      <c r="E20" s="1">
        <f>aux!D18</f>
        <v>37801.980000000003</v>
      </c>
      <c r="F20" s="12">
        <f>aux!E18</f>
        <v>45406</v>
      </c>
      <c r="G20" s="1">
        <f>aux!F18</f>
        <v>38387</v>
      </c>
      <c r="H20" s="1">
        <f>aux!J18</f>
        <v>1</v>
      </c>
      <c r="I20" s="13">
        <f>aux!H18</f>
        <v>575.02</v>
      </c>
      <c r="J20" s="15">
        <f>aux!L18+$J$3</f>
        <v>101616.72</v>
      </c>
    </row>
    <row r="21" spans="2:10" x14ac:dyDescent="0.55000000000000004">
      <c r="B21" s="11" t="str">
        <f>aux!A19</f>
        <v>$DJI</v>
      </c>
      <c r="C21" s="1" t="str">
        <f>aux!B19</f>
        <v>Long</v>
      </c>
      <c r="D21" s="12">
        <f>aux!C19</f>
        <v>45408</v>
      </c>
      <c r="E21" s="1">
        <f>aux!D19</f>
        <v>38114.699999999997</v>
      </c>
      <c r="F21" s="12">
        <f>aux!E19</f>
        <v>45412</v>
      </c>
      <c r="G21" s="1">
        <f>aux!F19</f>
        <v>38233</v>
      </c>
      <c r="H21" s="1">
        <f>aux!J19</f>
        <v>1</v>
      </c>
      <c r="I21" s="13">
        <f>aux!H19</f>
        <v>108.3</v>
      </c>
      <c r="J21" s="15">
        <f>aux!L19+$J$3</f>
        <v>101725.02</v>
      </c>
    </row>
    <row r="22" spans="2:10" x14ac:dyDescent="0.55000000000000004">
      <c r="B22" s="11" t="str">
        <f>aux!A20</f>
        <v>$DJI</v>
      </c>
      <c r="C22" s="1" t="str">
        <f>aux!B20</f>
        <v>Long</v>
      </c>
      <c r="D22" s="12">
        <f>aux!C20</f>
        <v>45414</v>
      </c>
      <c r="E22" s="1">
        <f>aux!D20</f>
        <v>38075.65</v>
      </c>
      <c r="F22" s="12">
        <f>aux!E20</f>
        <v>45426</v>
      </c>
      <c r="G22" s="1">
        <f>aux!F20</f>
        <v>39466.76</v>
      </c>
      <c r="H22" s="1">
        <f>aux!J20</f>
        <v>1</v>
      </c>
      <c r="I22" s="13">
        <f>aux!H20</f>
        <v>1381.11</v>
      </c>
      <c r="J22" s="15">
        <f>aux!L20+$J$3</f>
        <v>103106.13</v>
      </c>
    </row>
    <row r="23" spans="2:10" x14ac:dyDescent="0.55000000000000004">
      <c r="B23" s="11" t="str">
        <f>aux!A21</f>
        <v>$DJI</v>
      </c>
      <c r="C23" s="1" t="str">
        <f>aux!B21</f>
        <v>Long</v>
      </c>
      <c r="D23" s="12">
        <f>aux!C21</f>
        <v>45435</v>
      </c>
      <c r="E23" s="1">
        <f>aux!D21</f>
        <v>39694.949999999997</v>
      </c>
      <c r="F23" s="12">
        <f>aux!E21</f>
        <v>45435</v>
      </c>
      <c r="G23" s="1">
        <f>aux!F21</f>
        <v>39039.870000000003</v>
      </c>
      <c r="H23" s="1">
        <f>aux!J21</f>
        <v>1</v>
      </c>
      <c r="I23" s="13">
        <f>aux!H21</f>
        <v>-665.08</v>
      </c>
      <c r="J23" s="15">
        <f>aux!L21+$J$3</f>
        <v>102441.05</v>
      </c>
    </row>
    <row r="24" spans="2:10" x14ac:dyDescent="0.55000000000000004">
      <c r="B24" s="11" t="str">
        <f>aux!A22</f>
        <v>$DJI</v>
      </c>
      <c r="C24" s="1" t="str">
        <f>aux!B22</f>
        <v>Long</v>
      </c>
      <c r="D24" s="12">
        <f>aux!C22</f>
        <v>45446</v>
      </c>
      <c r="E24" s="1">
        <f>aux!D22</f>
        <v>38709.99</v>
      </c>
      <c r="F24" s="12">
        <f>aux!E22</f>
        <v>45447</v>
      </c>
      <c r="G24" s="1">
        <f>aux!F22</f>
        <v>38518.86</v>
      </c>
      <c r="H24" s="1">
        <f>aux!J22</f>
        <v>1</v>
      </c>
      <c r="I24" s="13">
        <f>aux!H22</f>
        <v>-201.13</v>
      </c>
      <c r="J24" s="15">
        <f>aux!L22+$J$3</f>
        <v>102239.92</v>
      </c>
    </row>
    <row r="25" spans="2:10" x14ac:dyDescent="0.55000000000000004">
      <c r="B25" s="11" t="str">
        <f>aux!A23</f>
        <v>$DJI</v>
      </c>
      <c r="C25" s="1" t="str">
        <f>aux!B23</f>
        <v>Long</v>
      </c>
      <c r="D25" s="12">
        <f>aux!C23</f>
        <v>45448</v>
      </c>
      <c r="E25" s="1">
        <f>aux!D23</f>
        <v>38774.82</v>
      </c>
      <c r="F25" s="12">
        <f>aux!E23</f>
        <v>45450</v>
      </c>
      <c r="G25" s="1">
        <f>aux!F23</f>
        <v>38828</v>
      </c>
      <c r="H25" s="1">
        <f>aux!J23</f>
        <v>1</v>
      </c>
      <c r="I25" s="13">
        <f>aux!H23</f>
        <v>43.18</v>
      </c>
      <c r="J25" s="15">
        <f>aux!L23+$J$3</f>
        <v>102283.1</v>
      </c>
    </row>
    <row r="26" spans="2:10" x14ac:dyDescent="0.55000000000000004">
      <c r="B26" s="11" t="str">
        <f>aux!A24</f>
        <v>$DJI</v>
      </c>
      <c r="C26" s="1" t="str">
        <f>aux!B24</f>
        <v>Long</v>
      </c>
      <c r="D26" s="12">
        <f>aux!C24</f>
        <v>45455</v>
      </c>
      <c r="E26" s="1">
        <f>aux!D24</f>
        <v>38950.65</v>
      </c>
      <c r="F26" s="12">
        <f>aux!E24</f>
        <v>45456</v>
      </c>
      <c r="G26" s="1">
        <f>aux!F24</f>
        <v>38677.120000000003</v>
      </c>
      <c r="H26" s="1">
        <f>aux!J24</f>
        <v>1</v>
      </c>
      <c r="I26" s="13">
        <f>aux!H24</f>
        <v>-283.52999999999997</v>
      </c>
      <c r="J26" s="15">
        <f>aux!L24+$J$3</f>
        <v>101999.57</v>
      </c>
    </row>
    <row r="27" spans="2:10" x14ac:dyDescent="0.55000000000000004">
      <c r="B27" s="11" t="str">
        <f>aux!A25</f>
        <v>$DJI</v>
      </c>
      <c r="C27" s="1" t="str">
        <f>aux!B25</f>
        <v>Long</v>
      </c>
      <c r="D27" s="12">
        <f>aux!C25</f>
        <v>45461</v>
      </c>
      <c r="E27" s="1">
        <f>aux!D25</f>
        <v>38779.120000000003</v>
      </c>
      <c r="F27" s="12">
        <f>aux!E25</f>
        <v>45468</v>
      </c>
      <c r="G27" s="1">
        <f>aux!F25</f>
        <v>39393</v>
      </c>
      <c r="H27" s="1">
        <f>aux!J25</f>
        <v>1</v>
      </c>
      <c r="I27" s="13">
        <f>aux!H25</f>
        <v>603.88</v>
      </c>
      <c r="J27" s="15">
        <f>aux!L25+$J$3</f>
        <v>102603.45</v>
      </c>
    </row>
    <row r="28" spans="2:10" x14ac:dyDescent="0.55000000000000004">
      <c r="B28" s="11" t="str">
        <f>aux!A26</f>
        <v>$DJI</v>
      </c>
      <c r="C28" s="1" t="str">
        <f>aux!B26</f>
        <v>Long</v>
      </c>
      <c r="D28" s="12">
        <f>aux!C26</f>
        <v>45474</v>
      </c>
      <c r="E28" s="1">
        <f>aux!D26</f>
        <v>39186.199999999997</v>
      </c>
      <c r="F28" s="12">
        <f>aux!E26</f>
        <v>45475</v>
      </c>
      <c r="G28" s="1">
        <f>aux!F26</f>
        <v>39108.25</v>
      </c>
      <c r="H28" s="1">
        <f>aux!J26</f>
        <v>1</v>
      </c>
      <c r="I28" s="13">
        <f>aux!H26</f>
        <v>-87.95</v>
      </c>
      <c r="J28" s="15">
        <f>aux!L26+$J$3</f>
        <v>102515.5</v>
      </c>
    </row>
    <row r="29" spans="2:10" x14ac:dyDescent="0.55000000000000004">
      <c r="B29" s="11" t="str">
        <f>aux!A27</f>
        <v>$DJI</v>
      </c>
      <c r="C29" s="1" t="str">
        <f>aux!B27</f>
        <v>Long</v>
      </c>
      <c r="D29" s="12">
        <f>aux!C27</f>
        <v>45476</v>
      </c>
      <c r="E29" s="1">
        <f>aux!D27</f>
        <v>39358.949999999997</v>
      </c>
      <c r="F29" s="12">
        <f>aux!E27</f>
        <v>45483</v>
      </c>
      <c r="G29" s="1">
        <f>aux!F27</f>
        <v>39272.449999999997</v>
      </c>
      <c r="H29" s="1">
        <f>aux!J27</f>
        <v>1</v>
      </c>
      <c r="I29" s="13">
        <f>aux!H27</f>
        <v>-96.5</v>
      </c>
      <c r="J29" s="15">
        <f>aux!L27+$J$3</f>
        <v>102419</v>
      </c>
    </row>
    <row r="30" spans="2:10" x14ac:dyDescent="0.55000000000000004">
      <c r="B30" s="11" t="str">
        <f>aux!A28</f>
        <v>$DJI</v>
      </c>
      <c r="C30" s="1" t="str">
        <f>aux!B28</f>
        <v>Long</v>
      </c>
      <c r="D30" s="12">
        <f>aux!C28</f>
        <v>45485</v>
      </c>
      <c r="E30" s="1">
        <f>aux!D28</f>
        <v>39783.279999999999</v>
      </c>
      <c r="F30" s="12">
        <f>aux!E28</f>
        <v>45491</v>
      </c>
      <c r="G30" s="1">
        <f>aux!F28</f>
        <v>41036</v>
      </c>
      <c r="H30" s="1">
        <f>aux!J28</f>
        <v>1</v>
      </c>
      <c r="I30" s="13">
        <f>aux!H28</f>
        <v>1242.72</v>
      </c>
      <c r="J30" s="15">
        <f>aux!L28+$J$3</f>
        <v>103661.72</v>
      </c>
    </row>
    <row r="31" spans="2:10" x14ac:dyDescent="0.55000000000000004">
      <c r="B31" s="11" t="str">
        <f>aux!A29</f>
        <v>$DJI</v>
      </c>
      <c r="C31" s="1" t="str">
        <f>aux!B29</f>
        <v>Long</v>
      </c>
      <c r="D31" s="12">
        <f>aux!C29</f>
        <v>45495</v>
      </c>
      <c r="E31" s="1">
        <f>aux!D29</f>
        <v>40414.49</v>
      </c>
      <c r="F31" s="12">
        <f>aux!E29</f>
        <v>45497</v>
      </c>
      <c r="G31" s="1">
        <f>aux!F29</f>
        <v>40210.629999999997</v>
      </c>
      <c r="H31" s="1">
        <f>aux!J29</f>
        <v>1</v>
      </c>
      <c r="I31" s="13">
        <f>aux!H29</f>
        <v>-213.86</v>
      </c>
      <c r="J31" s="15">
        <f>aux!L29+$J$3</f>
        <v>103447.86</v>
      </c>
    </row>
    <row r="32" spans="2:10" x14ac:dyDescent="0.55000000000000004">
      <c r="B32" s="11" t="str">
        <f>aux!A30</f>
        <v>$DJI</v>
      </c>
      <c r="C32" s="1" t="str">
        <f>aux!B30</f>
        <v>Long</v>
      </c>
      <c r="D32" s="12">
        <f>aux!C30</f>
        <v>45502</v>
      </c>
      <c r="E32" s="1">
        <f>aux!D30</f>
        <v>40665.71</v>
      </c>
      <c r="F32" s="12">
        <f>aux!E30</f>
        <v>45505</v>
      </c>
      <c r="G32" s="1">
        <f>aux!F30</f>
        <v>40916.959999999999</v>
      </c>
      <c r="H32" s="1">
        <f>aux!J30</f>
        <v>1</v>
      </c>
      <c r="I32" s="13">
        <f>aux!H30</f>
        <v>241.25</v>
      </c>
      <c r="J32" s="15">
        <f>aux!L30+$J$3</f>
        <v>103689.11</v>
      </c>
    </row>
    <row r="33" spans="2:10" x14ac:dyDescent="0.55000000000000004">
      <c r="B33" s="11" t="str">
        <f>aux!A31</f>
        <v>$DJI</v>
      </c>
      <c r="C33" s="1" t="str">
        <f>aux!B31</f>
        <v>Long</v>
      </c>
      <c r="D33" s="12">
        <f>aux!C31</f>
        <v>45516</v>
      </c>
      <c r="E33" s="1">
        <f>aux!D31</f>
        <v>39556.01</v>
      </c>
      <c r="F33" s="12">
        <f>aux!E31</f>
        <v>45526</v>
      </c>
      <c r="G33" s="1">
        <f>aux!F31</f>
        <v>40790</v>
      </c>
      <c r="H33" s="1">
        <f>aux!J31</f>
        <v>1</v>
      </c>
      <c r="I33" s="13">
        <f>aux!H31</f>
        <v>1223.99</v>
      </c>
      <c r="J33" s="15">
        <f>aux!L31+$J$3</f>
        <v>104913.1</v>
      </c>
    </row>
    <row r="34" spans="2:10" x14ac:dyDescent="0.55000000000000004">
      <c r="B34" s="11" t="str">
        <f>aux!A32</f>
        <v>$DJI</v>
      </c>
      <c r="C34" s="1" t="str">
        <f>aux!B32</f>
        <v>Long</v>
      </c>
      <c r="D34" s="12">
        <f>aux!C32</f>
        <v>45527</v>
      </c>
      <c r="E34" s="1">
        <f>aux!D32</f>
        <v>40879.120000000003</v>
      </c>
      <c r="F34" s="12">
        <f>aux!E32</f>
        <v>45531</v>
      </c>
      <c r="G34" s="1">
        <f>aux!F32</f>
        <v>41186.28</v>
      </c>
      <c r="H34" s="1">
        <f>aux!J32</f>
        <v>1</v>
      </c>
      <c r="I34" s="13">
        <f>aux!H32</f>
        <v>297.16000000000003</v>
      </c>
      <c r="J34" s="15">
        <f>aux!L32+$J$3</f>
        <v>105210.26</v>
      </c>
    </row>
    <row r="35" spans="2:10" x14ac:dyDescent="0.55000000000000004">
      <c r="B35" s="11" t="str">
        <f>aux!A33</f>
        <v>$DJI</v>
      </c>
      <c r="C35" s="1" t="str">
        <f>aux!B33</f>
        <v>Long</v>
      </c>
      <c r="D35" s="12">
        <f>aux!C33</f>
        <v>45533</v>
      </c>
      <c r="E35" s="1">
        <f>aux!D33</f>
        <v>41345.5</v>
      </c>
      <c r="F35" s="12">
        <f>aux!E33</f>
        <v>45538</v>
      </c>
      <c r="G35" s="1">
        <f>aux!F33</f>
        <v>41398</v>
      </c>
      <c r="H35" s="1">
        <f>aux!J33</f>
        <v>1</v>
      </c>
      <c r="I35" s="13">
        <f>aux!H33</f>
        <v>42.5</v>
      </c>
      <c r="J35" s="15">
        <f>aux!L33+$J$3</f>
        <v>105252.76</v>
      </c>
    </row>
    <row r="36" spans="2:10" x14ac:dyDescent="0.55000000000000004">
      <c r="B36" s="11" t="str">
        <f>aux!A34</f>
        <v>$DJI</v>
      </c>
      <c r="C36" s="1" t="str">
        <f>aux!B34</f>
        <v>Long</v>
      </c>
      <c r="D36" s="12">
        <f>aux!C34</f>
        <v>45540</v>
      </c>
      <c r="E36" s="1">
        <f>aux!D34</f>
        <v>41056.33</v>
      </c>
      <c r="F36" s="12">
        <f>aux!E34</f>
        <v>45544</v>
      </c>
      <c r="G36" s="1">
        <f>aux!F34</f>
        <v>40555.11</v>
      </c>
      <c r="H36" s="1">
        <f>aux!J34</f>
        <v>1</v>
      </c>
      <c r="I36" s="13">
        <f>aux!H34</f>
        <v>-511.22</v>
      </c>
      <c r="J36" s="15">
        <f>aux!L34+$J$3</f>
        <v>104741.54</v>
      </c>
    </row>
    <row r="37" spans="2:10" x14ac:dyDescent="0.55000000000000004">
      <c r="B37" s="11" t="str">
        <f>aux!A35</f>
        <v>$DJI</v>
      </c>
      <c r="C37" s="1" t="str">
        <f>aux!B35</f>
        <v>Long</v>
      </c>
      <c r="D37" s="12">
        <f>aux!C35</f>
        <v>45545</v>
      </c>
      <c r="E37" s="1">
        <f>aux!D35</f>
        <v>40916.5</v>
      </c>
      <c r="F37" s="12">
        <f>aux!E35</f>
        <v>45546</v>
      </c>
      <c r="G37" s="1">
        <f>aux!F35</f>
        <v>40638.76</v>
      </c>
      <c r="H37" s="1">
        <f>aux!J35</f>
        <v>1</v>
      </c>
      <c r="I37" s="13">
        <f>aux!H35</f>
        <v>-287.74</v>
      </c>
      <c r="J37" s="15">
        <f>aux!L35+$J$3</f>
        <v>104453.8</v>
      </c>
    </row>
    <row r="38" spans="2:10" x14ac:dyDescent="0.55000000000000004">
      <c r="B38" s="11" t="str">
        <f>aux!A36</f>
        <v>$DJI</v>
      </c>
      <c r="C38" s="1" t="str">
        <f>aux!B36</f>
        <v>Long</v>
      </c>
      <c r="D38" s="12">
        <f>aux!C36</f>
        <v>45547</v>
      </c>
      <c r="E38" s="1">
        <f>aux!D36</f>
        <v>40862.11</v>
      </c>
      <c r="F38" s="12">
        <f>aux!E36</f>
        <v>45552</v>
      </c>
      <c r="G38" s="1">
        <f>aux!F36</f>
        <v>41546</v>
      </c>
      <c r="H38" s="1">
        <f>aux!J36</f>
        <v>1</v>
      </c>
      <c r="I38" s="13">
        <f>aux!H36</f>
        <v>673.89</v>
      </c>
      <c r="J38" s="15">
        <f>aux!L36+$J$3</f>
        <v>105127.69</v>
      </c>
    </row>
    <row r="39" spans="2:10" x14ac:dyDescent="0.55000000000000004">
      <c r="B39" s="11" t="str">
        <f>aux!A37</f>
        <v>$DJI</v>
      </c>
      <c r="C39" s="1" t="str">
        <f>aux!B37</f>
        <v>Long</v>
      </c>
      <c r="D39" s="12">
        <f>aux!C37</f>
        <v>45554</v>
      </c>
      <c r="E39" s="1">
        <f>aux!D37</f>
        <v>41972.56</v>
      </c>
      <c r="F39" s="12">
        <f>aux!E37</f>
        <v>45555</v>
      </c>
      <c r="G39" s="1">
        <f>aux!F37</f>
        <v>41959.43</v>
      </c>
      <c r="H39" s="1">
        <f>aux!J37</f>
        <v>1</v>
      </c>
      <c r="I39" s="13">
        <f>aux!H37</f>
        <v>-23.13</v>
      </c>
      <c r="J39" s="15">
        <f>aux!L37+$J$3</f>
        <v>105104.56</v>
      </c>
    </row>
    <row r="40" spans="2:10" x14ac:dyDescent="0.55000000000000004">
      <c r="B40" s="11" t="str">
        <f>aux!A38</f>
        <v>$DJI</v>
      </c>
      <c r="C40" s="1" t="str">
        <f>aux!B38</f>
        <v>Long</v>
      </c>
      <c r="D40" s="12">
        <f>aux!C38</f>
        <v>45559</v>
      </c>
      <c r="E40" s="1">
        <f>aux!D38</f>
        <v>42234.99</v>
      </c>
      <c r="F40" s="12">
        <f>aux!E38</f>
        <v>45565</v>
      </c>
      <c r="G40" s="1">
        <f>aux!F38</f>
        <v>42289.75</v>
      </c>
      <c r="H40" s="1">
        <f>aux!J38</f>
        <v>1</v>
      </c>
      <c r="I40" s="13">
        <f>aux!H38</f>
        <v>44.76</v>
      </c>
      <c r="J40" s="15">
        <f>aux!L38+$J$3</f>
        <v>105149.32</v>
      </c>
    </row>
    <row r="41" spans="2:10" x14ac:dyDescent="0.55000000000000004">
      <c r="B41" s="11" t="str">
        <f>aux!A39</f>
        <v>$DJI</v>
      </c>
      <c r="C41" s="1" t="str">
        <f>aux!B39</f>
        <v>Long</v>
      </c>
      <c r="D41" s="12">
        <f>aux!C39</f>
        <v>45569</v>
      </c>
      <c r="E41" s="1">
        <f>aux!D39</f>
        <v>42248.26</v>
      </c>
      <c r="F41" s="12">
        <f>aux!E39</f>
        <v>45572</v>
      </c>
      <c r="G41" s="1">
        <f>aux!F39</f>
        <v>42170</v>
      </c>
      <c r="H41" s="1">
        <f>aux!J39</f>
        <v>1</v>
      </c>
      <c r="I41" s="13">
        <f>aux!H39</f>
        <v>-88.26</v>
      </c>
      <c r="J41" s="15">
        <f>aux!L39+$J$3</f>
        <v>105061.06</v>
      </c>
    </row>
    <row r="42" spans="2:10" x14ac:dyDescent="0.55000000000000004">
      <c r="B42" s="11" t="str">
        <f>aux!A40</f>
        <v>$DJI</v>
      </c>
      <c r="C42" s="1" t="str">
        <f>aux!B40</f>
        <v>Long</v>
      </c>
      <c r="D42" s="12">
        <f>aux!C40</f>
        <v>45573</v>
      </c>
      <c r="E42" s="1">
        <f>aux!D40</f>
        <v>42022.65</v>
      </c>
      <c r="F42" s="12">
        <f>aux!E40</f>
        <v>45575</v>
      </c>
      <c r="G42" s="1">
        <f>aux!F40</f>
        <v>42370</v>
      </c>
      <c r="H42" s="1">
        <f>aux!J40</f>
        <v>1</v>
      </c>
      <c r="I42" s="13">
        <f>aux!H40</f>
        <v>337.35</v>
      </c>
      <c r="J42" s="15">
        <f>aux!L40+$J$3</f>
        <v>105398.41</v>
      </c>
    </row>
    <row r="43" spans="2:10" x14ac:dyDescent="0.55000000000000004">
      <c r="B43" s="11" t="str">
        <f>aux!A41</f>
        <v>$DJI</v>
      </c>
      <c r="C43" s="1" t="str">
        <f>aux!B41</f>
        <v>Long</v>
      </c>
      <c r="D43" s="12">
        <f>aux!C41</f>
        <v>45576</v>
      </c>
      <c r="E43" s="1">
        <f>aux!D41</f>
        <v>42507.53</v>
      </c>
      <c r="F43" s="12">
        <f>aux!E41</f>
        <v>45580</v>
      </c>
      <c r="G43" s="1">
        <f>aux!F41</f>
        <v>42944</v>
      </c>
      <c r="H43" s="1">
        <f>aux!J41</f>
        <v>1</v>
      </c>
      <c r="I43" s="13">
        <f>aux!H41</f>
        <v>426.47</v>
      </c>
      <c r="J43" s="15">
        <f>aux!L41+$J$3</f>
        <v>105824.88</v>
      </c>
    </row>
    <row r="44" spans="2:10" x14ac:dyDescent="0.55000000000000004">
      <c r="B44" s="11" t="str">
        <f>aux!A42</f>
        <v>$DJI</v>
      </c>
      <c r="C44" s="1" t="str">
        <f>aux!B42</f>
        <v>Long</v>
      </c>
      <c r="D44" s="12">
        <f>aux!C42</f>
        <v>45595</v>
      </c>
      <c r="E44" s="1">
        <f>aux!D42</f>
        <v>42249.81</v>
      </c>
      <c r="F44" s="12">
        <f>aux!E42</f>
        <v>45596</v>
      </c>
      <c r="G44" s="1">
        <f>aux!F42</f>
        <v>41956.34</v>
      </c>
      <c r="H44" s="1">
        <f>aux!J42</f>
        <v>1</v>
      </c>
      <c r="I44" s="13">
        <f>aux!H42</f>
        <v>-303.47000000000003</v>
      </c>
      <c r="J44" s="15">
        <f>aux!L42+$J$3</f>
        <v>105521.41</v>
      </c>
    </row>
    <row r="45" spans="2:10" x14ac:dyDescent="0.55000000000000004">
      <c r="B45" s="11" t="str">
        <f>aux!A43</f>
        <v>$DJI</v>
      </c>
      <c r="C45" s="1" t="str">
        <f>aux!B43</f>
        <v>Long</v>
      </c>
      <c r="D45" s="12">
        <f>aux!C43</f>
        <v>45601</v>
      </c>
      <c r="E45" s="1">
        <f>aux!D43</f>
        <v>41835.49</v>
      </c>
      <c r="F45" s="12">
        <f>aux!E43</f>
        <v>45608</v>
      </c>
      <c r="G45" s="1">
        <f>aux!F43</f>
        <v>44286</v>
      </c>
      <c r="H45" s="1">
        <f>aux!J43</f>
        <v>1</v>
      </c>
      <c r="I45" s="13">
        <f>aux!H43</f>
        <v>2440.5100000000002</v>
      </c>
      <c r="J45" s="15">
        <f>aux!L43+$J$3</f>
        <v>107961.92</v>
      </c>
    </row>
    <row r="46" spans="2:10" x14ac:dyDescent="0.55000000000000004">
      <c r="B46" s="11" t="str">
        <f>aux!A44</f>
        <v>$DJI</v>
      </c>
      <c r="C46" s="1" t="str">
        <f>aux!B44</f>
        <v>Long</v>
      </c>
      <c r="D46" s="12">
        <f>aux!C44</f>
        <v>45617</v>
      </c>
      <c r="E46" s="1">
        <f>aux!D44</f>
        <v>43538.7</v>
      </c>
      <c r="F46" s="12">
        <f>aux!E44</f>
        <v>45622</v>
      </c>
      <c r="G46" s="1">
        <f>aux!F44</f>
        <v>44614</v>
      </c>
      <c r="H46" s="1">
        <f>aux!J44</f>
        <v>1</v>
      </c>
      <c r="I46" s="13">
        <f>aux!H44</f>
        <v>1065.3</v>
      </c>
      <c r="J46" s="15">
        <f>aux!L44+$J$3</f>
        <v>109027.22</v>
      </c>
    </row>
    <row r="47" spans="2:10" x14ac:dyDescent="0.55000000000000004">
      <c r="B47" s="11" t="str">
        <f>aux!A45</f>
        <v>$DJI</v>
      </c>
      <c r="C47" s="1" t="str">
        <f>aux!B45</f>
        <v>Long</v>
      </c>
      <c r="D47" s="12">
        <f>aux!C45</f>
        <v>45630</v>
      </c>
      <c r="E47" s="1">
        <f>aux!D45</f>
        <v>44941.05</v>
      </c>
      <c r="F47" s="12">
        <f>aux!E45</f>
        <v>45635</v>
      </c>
      <c r="G47" s="1">
        <f>aux!F45</f>
        <v>44637.97</v>
      </c>
      <c r="H47" s="1">
        <f>aux!J45</f>
        <v>1</v>
      </c>
      <c r="I47" s="13">
        <f>aux!H45</f>
        <v>-313.08</v>
      </c>
      <c r="J47" s="15">
        <f>aux!L45+$J$3</f>
        <v>108714.14</v>
      </c>
    </row>
    <row r="48" spans="2:10" x14ac:dyDescent="0.55000000000000004">
      <c r="B48" s="11" t="str">
        <f>aux!A46</f>
        <v>$DJI</v>
      </c>
      <c r="C48" s="1" t="str">
        <f>aux!B46</f>
        <v>Long</v>
      </c>
      <c r="D48" s="12">
        <f>aux!C46</f>
        <v>45650</v>
      </c>
      <c r="E48" s="1">
        <f>aux!D46</f>
        <v>42916.480000000003</v>
      </c>
      <c r="F48" s="12">
        <f>aux!E46</f>
        <v>45653</v>
      </c>
      <c r="G48" s="1">
        <f>aux!F46</f>
        <v>43142.37</v>
      </c>
      <c r="H48" s="1">
        <f>aux!J46</f>
        <v>1</v>
      </c>
      <c r="I48" s="13">
        <f>aux!H46</f>
        <v>215.89</v>
      </c>
      <c r="J48" s="15">
        <f>aux!L46+$J$3</f>
        <v>108930.03</v>
      </c>
    </row>
  </sheetData>
  <conditionalFormatting sqref="B4:I852">
    <cfRule type="expression" dxfId="0" priority="2">
      <formula>LEFT($C4,4)="Open"</formula>
    </cfRule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22"/>
  <sheetViews>
    <sheetView workbookViewId="0"/>
  </sheetViews>
  <sheetFormatPr baseColWidth="10" defaultRowHeight="14.4" x14ac:dyDescent="0.55000000000000004"/>
  <cols>
    <col min="8" max="8" width="3.15625" customWidth="1"/>
  </cols>
  <sheetData>
    <row r="2" spans="2:8" ht="18.3" x14ac:dyDescent="0.7">
      <c r="B2" s="3" t="s">
        <v>23</v>
      </c>
      <c r="H2" s="3" t="s">
        <v>25</v>
      </c>
    </row>
    <row r="4" spans="2:8" x14ac:dyDescent="0.55000000000000004">
      <c r="B4" s="8"/>
      <c r="H4" s="8"/>
    </row>
    <row r="22" spans="9:9" x14ac:dyDescent="0.55000000000000004">
      <c r="I22" s="9" t="s">
        <v>24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J25" sqref="J25"/>
    </sheetView>
  </sheetViews>
  <sheetFormatPr baseColWidth="10" defaultRowHeight="14.4" x14ac:dyDescent="0.55000000000000004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46"/>
  <sheetViews>
    <sheetView workbookViewId="0"/>
  </sheetViews>
  <sheetFormatPr baseColWidth="10" defaultRowHeight="14.4" x14ac:dyDescent="0.55000000000000004"/>
  <cols>
    <col min="1" max="1" width="8.26171875" style="5" bestFit="1" customWidth="1"/>
    <col min="2" max="2" width="9.62890625" style="5" bestFit="1" customWidth="1"/>
    <col min="3" max="8" width="11.1015625" style="5" customWidth="1"/>
    <col min="9" max="9" width="11.5234375" style="5" bestFit="1" customWidth="1"/>
    <col min="10" max="16384" width="10.9453125" style="5"/>
  </cols>
  <sheetData>
    <row r="1" spans="1:17" x14ac:dyDescent="0.55000000000000004">
      <c r="A1" s="4" t="s">
        <v>0</v>
      </c>
      <c r="B1" s="5" t="s">
        <v>1</v>
      </c>
      <c r="C1" s="6" t="s">
        <v>2</v>
      </c>
      <c r="D1" s="5" t="s">
        <v>3</v>
      </c>
      <c r="E1" s="6" t="s">
        <v>5</v>
      </c>
      <c r="F1" s="5" t="s">
        <v>6</v>
      </c>
      <c r="G1" s="7" t="s">
        <v>7</v>
      </c>
      <c r="H1" s="5" t="s">
        <v>8</v>
      </c>
      <c r="I1" s="7" t="s">
        <v>9</v>
      </c>
      <c r="J1" s="5" t="s">
        <v>4</v>
      </c>
      <c r="K1" s="5" t="s">
        <v>10</v>
      </c>
      <c r="L1" s="5" t="s">
        <v>11</v>
      </c>
      <c r="M1" s="5" t="s">
        <v>12</v>
      </c>
      <c r="N1" s="5" t="s">
        <v>13</v>
      </c>
      <c r="O1" s="7" t="s">
        <v>14</v>
      </c>
      <c r="P1" s="7" t="s">
        <v>15</v>
      </c>
      <c r="Q1" s="5" t="s">
        <v>16</v>
      </c>
    </row>
    <row r="2" spans="1:17" x14ac:dyDescent="0.55000000000000004">
      <c r="A2" s="5" t="s">
        <v>29</v>
      </c>
      <c r="B2" s="5" t="s">
        <v>21</v>
      </c>
      <c r="C2" s="6">
        <v>45296</v>
      </c>
      <c r="D2" s="5">
        <v>37455.46</v>
      </c>
      <c r="E2" s="6">
        <v>45299</v>
      </c>
      <c r="F2" s="5">
        <v>37327.370000000003</v>
      </c>
      <c r="G2" s="7">
        <v>-3.3999999999999998E-3</v>
      </c>
      <c r="H2" s="5">
        <v>-138.09</v>
      </c>
      <c r="I2" s="7">
        <v>-138.09</v>
      </c>
      <c r="J2" s="5">
        <v>1</v>
      </c>
      <c r="K2" s="5">
        <v>1</v>
      </c>
      <c r="L2" s="5">
        <v>-138.09</v>
      </c>
      <c r="M2" s="5">
        <v>2</v>
      </c>
      <c r="N2" s="5">
        <v>-69.040000000000006</v>
      </c>
      <c r="O2" s="7">
        <v>-3.5000000000000001E-3</v>
      </c>
      <c r="P2" s="7">
        <v>4.4999999999999997E-3</v>
      </c>
      <c r="Q2" s="5" t="s">
        <v>17</v>
      </c>
    </row>
    <row r="3" spans="1:17" x14ac:dyDescent="0.55000000000000004">
      <c r="A3" s="5" t="s">
        <v>29</v>
      </c>
      <c r="B3" s="5" t="s">
        <v>21</v>
      </c>
      <c r="C3" s="6">
        <v>45301</v>
      </c>
      <c r="D3" s="5">
        <v>37552.910000000003</v>
      </c>
      <c r="E3" s="6">
        <v>45307</v>
      </c>
      <c r="F3" s="5">
        <v>37493.54</v>
      </c>
      <c r="G3" s="7">
        <v>-1.6000000000000001E-3</v>
      </c>
      <c r="H3" s="5">
        <v>-69.37</v>
      </c>
      <c r="I3" s="7">
        <v>-69.37</v>
      </c>
      <c r="J3" s="5">
        <v>1</v>
      </c>
      <c r="K3" s="5">
        <v>1</v>
      </c>
      <c r="L3" s="5">
        <v>-207.46</v>
      </c>
      <c r="M3" s="5">
        <v>4</v>
      </c>
      <c r="N3" s="5">
        <v>-17.34</v>
      </c>
      <c r="O3" s="7">
        <v>-3.3999999999999998E-3</v>
      </c>
      <c r="P3" s="7">
        <v>7.3000000000000001E-3</v>
      </c>
      <c r="Q3" s="5" t="s">
        <v>17</v>
      </c>
    </row>
    <row r="4" spans="1:17" x14ac:dyDescent="0.55000000000000004">
      <c r="A4" s="5" t="s">
        <v>29</v>
      </c>
      <c r="B4" s="5" t="s">
        <v>21</v>
      </c>
      <c r="C4" s="6">
        <v>45309</v>
      </c>
      <c r="D4" s="5">
        <v>37300.81</v>
      </c>
      <c r="E4" s="6">
        <v>45314</v>
      </c>
      <c r="F4" s="5">
        <v>37937</v>
      </c>
      <c r="G4" s="7">
        <v>1.7100000000000001E-2</v>
      </c>
      <c r="H4" s="5">
        <v>626.19000000000005</v>
      </c>
      <c r="I4" s="7">
        <v>626.19000000000005</v>
      </c>
      <c r="J4" s="5">
        <v>1</v>
      </c>
      <c r="K4" s="5">
        <v>1</v>
      </c>
      <c r="L4" s="5">
        <v>418.73</v>
      </c>
      <c r="M4" s="5">
        <v>4</v>
      </c>
      <c r="N4" s="5">
        <v>156.55000000000001</v>
      </c>
      <c r="O4" s="7">
        <v>-4.7999999999999996E-3</v>
      </c>
      <c r="P4" s="7">
        <v>2.1700000000000001E-2</v>
      </c>
      <c r="Q4" s="5" t="s">
        <v>17</v>
      </c>
    </row>
    <row r="5" spans="1:17" x14ac:dyDescent="0.55000000000000004">
      <c r="A5" s="5" t="s">
        <v>29</v>
      </c>
      <c r="B5" s="5" t="s">
        <v>21</v>
      </c>
      <c r="C5" s="6">
        <v>45315</v>
      </c>
      <c r="D5" s="5">
        <v>37975.370000000003</v>
      </c>
      <c r="E5" s="6">
        <v>45322</v>
      </c>
      <c r="F5" s="5">
        <v>38324</v>
      </c>
      <c r="G5" s="7">
        <v>9.1999999999999998E-3</v>
      </c>
      <c r="H5" s="5">
        <v>338.63</v>
      </c>
      <c r="I5" s="7">
        <v>338.63</v>
      </c>
      <c r="J5" s="5">
        <v>1</v>
      </c>
      <c r="K5" s="5">
        <v>1</v>
      </c>
      <c r="L5" s="5">
        <v>757.36</v>
      </c>
      <c r="M5" s="5">
        <v>6</v>
      </c>
      <c r="N5" s="5">
        <v>56.44</v>
      </c>
      <c r="O5" s="7">
        <v>-4.7000000000000002E-3</v>
      </c>
      <c r="P5" s="7">
        <v>1.37E-2</v>
      </c>
      <c r="Q5" s="5" t="s">
        <v>17</v>
      </c>
    </row>
    <row r="6" spans="1:17" x14ac:dyDescent="0.55000000000000004">
      <c r="A6" s="5" t="s">
        <v>29</v>
      </c>
      <c r="B6" s="5" t="s">
        <v>21</v>
      </c>
      <c r="C6" s="6">
        <v>45323</v>
      </c>
      <c r="D6" s="5">
        <v>38175.339999999997</v>
      </c>
      <c r="E6" s="6">
        <v>45324</v>
      </c>
      <c r="F6" s="5">
        <v>38349</v>
      </c>
      <c r="G6" s="7">
        <v>4.4999999999999997E-3</v>
      </c>
      <c r="H6" s="5">
        <v>163.66</v>
      </c>
      <c r="I6" s="7">
        <v>163.66</v>
      </c>
      <c r="J6" s="5">
        <v>1</v>
      </c>
      <c r="K6" s="5">
        <v>1</v>
      </c>
      <c r="L6" s="5">
        <v>921.02</v>
      </c>
      <c r="M6" s="5">
        <v>2</v>
      </c>
      <c r="N6" s="5">
        <v>81.83</v>
      </c>
      <c r="O6" s="7">
        <v>-1.8E-3</v>
      </c>
      <c r="P6" s="7">
        <v>9.1000000000000004E-3</v>
      </c>
      <c r="Q6" s="5" t="s">
        <v>17</v>
      </c>
    </row>
    <row r="7" spans="1:17" x14ac:dyDescent="0.55000000000000004">
      <c r="A7" s="5" t="s">
        <v>29</v>
      </c>
      <c r="B7" s="5" t="s">
        <v>21</v>
      </c>
      <c r="C7" s="6">
        <v>45328</v>
      </c>
      <c r="D7" s="5">
        <v>38392.9</v>
      </c>
      <c r="E7" s="6">
        <v>45335</v>
      </c>
      <c r="F7" s="5">
        <v>38699.17</v>
      </c>
      <c r="G7" s="7">
        <v>8.0000000000000002E-3</v>
      </c>
      <c r="H7" s="5">
        <v>296.27</v>
      </c>
      <c r="I7" s="7">
        <v>296.27</v>
      </c>
      <c r="J7" s="5">
        <v>1</v>
      </c>
      <c r="K7" s="5">
        <v>1</v>
      </c>
      <c r="L7" s="5">
        <v>1217.29</v>
      </c>
      <c r="M7" s="5">
        <v>6</v>
      </c>
      <c r="N7" s="5">
        <v>49.38</v>
      </c>
      <c r="O7" s="7">
        <v>-1.1000000000000001E-3</v>
      </c>
      <c r="P7" s="7">
        <v>1.3899999999999999E-2</v>
      </c>
      <c r="Q7" s="5" t="s">
        <v>17</v>
      </c>
    </row>
    <row r="8" spans="1:17" x14ac:dyDescent="0.55000000000000004">
      <c r="A8" s="5" t="s">
        <v>29</v>
      </c>
      <c r="B8" s="5" t="s">
        <v>21</v>
      </c>
      <c r="C8" s="6">
        <v>45336</v>
      </c>
      <c r="D8" s="5">
        <v>38372.67</v>
      </c>
      <c r="E8" s="6">
        <v>45338</v>
      </c>
      <c r="F8" s="5">
        <v>38607</v>
      </c>
      <c r="G8" s="7">
        <v>6.1000000000000004E-3</v>
      </c>
      <c r="H8" s="5">
        <v>224.33</v>
      </c>
      <c r="I8" s="7">
        <v>224.33</v>
      </c>
      <c r="J8" s="5">
        <v>1</v>
      </c>
      <c r="K8" s="5">
        <v>1</v>
      </c>
      <c r="L8" s="5">
        <v>1441.62</v>
      </c>
      <c r="M8" s="5">
        <v>3</v>
      </c>
      <c r="N8" s="5">
        <v>74.78</v>
      </c>
      <c r="O8" s="7">
        <v>-4.5999999999999999E-3</v>
      </c>
      <c r="P8" s="7">
        <v>1.0699999999999999E-2</v>
      </c>
      <c r="Q8" s="5" t="s">
        <v>17</v>
      </c>
    </row>
    <row r="9" spans="1:17" x14ac:dyDescent="0.55000000000000004">
      <c r="A9" s="5" t="s">
        <v>29</v>
      </c>
      <c r="B9" s="5" t="s">
        <v>21</v>
      </c>
      <c r="C9" s="6">
        <v>45344</v>
      </c>
      <c r="D9" s="5">
        <v>38845.19</v>
      </c>
      <c r="E9" s="6">
        <v>45348</v>
      </c>
      <c r="F9" s="5">
        <v>39105</v>
      </c>
      <c r="G9" s="7">
        <v>6.7000000000000002E-3</v>
      </c>
      <c r="H9" s="5">
        <v>249.81</v>
      </c>
      <c r="I9" s="7">
        <v>249.81</v>
      </c>
      <c r="J9" s="5">
        <v>1</v>
      </c>
      <c r="K9" s="5">
        <v>1</v>
      </c>
      <c r="L9" s="5">
        <v>1691.43</v>
      </c>
      <c r="M9" s="5">
        <v>3</v>
      </c>
      <c r="N9" s="5">
        <v>83.27</v>
      </c>
      <c r="O9" s="7">
        <v>-1.1000000000000001E-3</v>
      </c>
      <c r="P9" s="7">
        <v>1.1299999999999999E-2</v>
      </c>
      <c r="Q9" s="5" t="s">
        <v>17</v>
      </c>
    </row>
    <row r="10" spans="1:17" x14ac:dyDescent="0.55000000000000004">
      <c r="A10" s="5" t="s">
        <v>29</v>
      </c>
      <c r="B10" s="5" t="s">
        <v>21</v>
      </c>
      <c r="C10" s="6">
        <v>45349</v>
      </c>
      <c r="D10" s="5">
        <v>39087.9</v>
      </c>
      <c r="E10" s="6">
        <v>45350</v>
      </c>
      <c r="F10" s="5">
        <v>38912</v>
      </c>
      <c r="G10" s="7">
        <v>-4.4999999999999997E-3</v>
      </c>
      <c r="H10" s="5">
        <v>-185.9</v>
      </c>
      <c r="I10" s="7">
        <v>-185.9</v>
      </c>
      <c r="J10" s="5">
        <v>1</v>
      </c>
      <c r="K10" s="5">
        <v>1</v>
      </c>
      <c r="L10" s="5">
        <v>1505.53</v>
      </c>
      <c r="M10" s="5">
        <v>2</v>
      </c>
      <c r="N10" s="5">
        <v>-92.95</v>
      </c>
      <c r="O10" s="7">
        <v>-5.3E-3</v>
      </c>
      <c r="P10" s="7">
        <v>0</v>
      </c>
      <c r="Q10" s="5" t="s">
        <v>17</v>
      </c>
    </row>
    <row r="11" spans="1:17" x14ac:dyDescent="0.55000000000000004">
      <c r="A11" s="5" t="s">
        <v>29</v>
      </c>
      <c r="B11" s="5" t="s">
        <v>21</v>
      </c>
      <c r="C11" s="6">
        <v>45351</v>
      </c>
      <c r="D11" s="5">
        <v>39013.75</v>
      </c>
      <c r="E11" s="6">
        <v>45352</v>
      </c>
      <c r="F11" s="5">
        <v>38898</v>
      </c>
      <c r="G11" s="7">
        <v>-3.0000000000000001E-3</v>
      </c>
      <c r="H11" s="5">
        <v>-125.75</v>
      </c>
      <c r="I11" s="7">
        <v>-125.75</v>
      </c>
      <c r="J11" s="5">
        <v>1</v>
      </c>
      <c r="K11" s="5">
        <v>1</v>
      </c>
      <c r="L11" s="5">
        <v>1379.78</v>
      </c>
      <c r="M11" s="5">
        <v>2</v>
      </c>
      <c r="N11" s="5">
        <v>-62.88</v>
      </c>
      <c r="O11" s="7">
        <v>-5.1999999999999998E-3</v>
      </c>
      <c r="P11" s="7">
        <v>1.5E-3</v>
      </c>
      <c r="Q11" s="5" t="s">
        <v>17</v>
      </c>
    </row>
    <row r="12" spans="1:17" x14ac:dyDescent="0.55000000000000004">
      <c r="A12" s="5" t="s">
        <v>29</v>
      </c>
      <c r="B12" s="5" t="s">
        <v>21</v>
      </c>
      <c r="C12" s="6">
        <v>45358</v>
      </c>
      <c r="D12" s="5">
        <v>38784.300000000003</v>
      </c>
      <c r="E12" s="6">
        <v>45359</v>
      </c>
      <c r="F12" s="5">
        <v>38735</v>
      </c>
      <c r="G12" s="7">
        <v>-1.2999999999999999E-3</v>
      </c>
      <c r="H12" s="5">
        <v>-59.3</v>
      </c>
      <c r="I12" s="7">
        <v>-59.3</v>
      </c>
      <c r="J12" s="5">
        <v>1</v>
      </c>
      <c r="K12" s="5">
        <v>1</v>
      </c>
      <c r="L12" s="5">
        <v>1320.48</v>
      </c>
      <c r="M12" s="5">
        <v>2</v>
      </c>
      <c r="N12" s="5">
        <v>-29.65</v>
      </c>
      <c r="O12" s="7">
        <v>-1.4E-3</v>
      </c>
      <c r="P12" s="7">
        <v>3.3E-3</v>
      </c>
      <c r="Q12" s="5" t="s">
        <v>17</v>
      </c>
    </row>
    <row r="13" spans="1:17" x14ac:dyDescent="0.55000000000000004">
      <c r="A13" s="5" t="s">
        <v>29</v>
      </c>
      <c r="B13" s="5" t="s">
        <v>21</v>
      </c>
      <c r="C13" s="6">
        <v>45363</v>
      </c>
      <c r="D13" s="5">
        <v>38883.32</v>
      </c>
      <c r="E13" s="6">
        <v>45366</v>
      </c>
      <c r="F13" s="5">
        <v>38809.65</v>
      </c>
      <c r="G13" s="7">
        <v>-1.9E-3</v>
      </c>
      <c r="H13" s="5">
        <v>-83.67</v>
      </c>
      <c r="I13" s="7">
        <v>-83.67</v>
      </c>
      <c r="J13" s="5">
        <v>1</v>
      </c>
      <c r="K13" s="5">
        <v>1</v>
      </c>
      <c r="L13" s="5">
        <v>1236.81</v>
      </c>
      <c r="M13" s="5">
        <v>4</v>
      </c>
      <c r="N13" s="5">
        <v>-20.92</v>
      </c>
      <c r="O13" s="7">
        <v>-4.5999999999999999E-3</v>
      </c>
      <c r="P13" s="7">
        <v>8.2000000000000007E-3</v>
      </c>
      <c r="Q13" s="5" t="s">
        <v>17</v>
      </c>
    </row>
    <row r="14" spans="1:17" x14ac:dyDescent="0.55000000000000004">
      <c r="A14" s="5" t="s">
        <v>29</v>
      </c>
      <c r="B14" s="5" t="s">
        <v>21</v>
      </c>
      <c r="C14" s="6">
        <v>45369</v>
      </c>
      <c r="D14" s="5">
        <v>38826.93</v>
      </c>
      <c r="E14" s="6">
        <v>45373</v>
      </c>
      <c r="F14" s="5">
        <v>39709</v>
      </c>
      <c r="G14" s="7">
        <v>2.2700000000000001E-2</v>
      </c>
      <c r="H14" s="5">
        <v>872.07</v>
      </c>
      <c r="I14" s="7">
        <v>872.07</v>
      </c>
      <c r="J14" s="5">
        <v>1</v>
      </c>
      <c r="K14" s="5">
        <v>1</v>
      </c>
      <c r="L14" s="5">
        <v>2108.88</v>
      </c>
      <c r="M14" s="5">
        <v>5</v>
      </c>
      <c r="N14" s="5">
        <v>174.41</v>
      </c>
      <c r="O14" s="7">
        <v>-1.6999999999999999E-3</v>
      </c>
      <c r="P14" s="7">
        <v>2.7400000000000001E-2</v>
      </c>
      <c r="Q14" s="5" t="s">
        <v>17</v>
      </c>
    </row>
    <row r="15" spans="1:17" x14ac:dyDescent="0.55000000000000004">
      <c r="A15" s="5" t="s">
        <v>29</v>
      </c>
      <c r="B15" s="5" t="s">
        <v>21</v>
      </c>
      <c r="C15" s="6">
        <v>45377</v>
      </c>
      <c r="D15" s="5">
        <v>39338.32</v>
      </c>
      <c r="E15" s="6">
        <v>45384</v>
      </c>
      <c r="F15" s="5">
        <v>39256.269999999997</v>
      </c>
      <c r="G15" s="7">
        <v>-2.0999999999999999E-3</v>
      </c>
      <c r="H15" s="5">
        <v>-92.05</v>
      </c>
      <c r="I15" s="7">
        <v>-92.05</v>
      </c>
      <c r="J15" s="5">
        <v>1</v>
      </c>
      <c r="K15" s="5">
        <v>1</v>
      </c>
      <c r="L15" s="5">
        <v>2016.83</v>
      </c>
      <c r="M15" s="5">
        <v>5</v>
      </c>
      <c r="N15" s="5">
        <v>-18.41</v>
      </c>
      <c r="O15" s="7">
        <v>-2.0999999999999999E-3</v>
      </c>
      <c r="P15" s="7">
        <v>1.35E-2</v>
      </c>
      <c r="Q15" s="5" t="s">
        <v>17</v>
      </c>
    </row>
    <row r="16" spans="1:17" x14ac:dyDescent="0.55000000000000004">
      <c r="A16" s="5" t="s">
        <v>29</v>
      </c>
      <c r="B16" s="5" t="s">
        <v>21</v>
      </c>
      <c r="C16" s="6">
        <v>45386</v>
      </c>
      <c r="D16" s="5">
        <v>39343.599999999999</v>
      </c>
      <c r="E16" s="6">
        <v>45386</v>
      </c>
      <c r="F16" s="5">
        <v>38709.85</v>
      </c>
      <c r="G16" s="7">
        <v>-1.61E-2</v>
      </c>
      <c r="H16" s="5">
        <v>-643.75</v>
      </c>
      <c r="I16" s="7">
        <v>-643.75</v>
      </c>
      <c r="J16" s="5">
        <v>1</v>
      </c>
      <c r="K16" s="5">
        <v>1</v>
      </c>
      <c r="L16" s="5">
        <v>1373.08</v>
      </c>
      <c r="M16" s="5">
        <v>1</v>
      </c>
      <c r="N16" s="5">
        <v>-643.75</v>
      </c>
      <c r="O16" s="7">
        <v>-1.9900000000000001E-2</v>
      </c>
      <c r="P16" s="7">
        <v>2E-3</v>
      </c>
      <c r="Q16" s="5" t="s">
        <v>17</v>
      </c>
    </row>
    <row r="17" spans="1:17" x14ac:dyDescent="0.55000000000000004">
      <c r="A17" s="5" t="s">
        <v>29</v>
      </c>
      <c r="B17" s="5" t="s">
        <v>21</v>
      </c>
      <c r="C17" s="6">
        <v>45391</v>
      </c>
      <c r="D17" s="5">
        <v>38983.660000000003</v>
      </c>
      <c r="E17" s="6">
        <v>45392</v>
      </c>
      <c r="F17" s="5">
        <v>38662.28</v>
      </c>
      <c r="G17" s="7">
        <v>-8.2000000000000007E-3</v>
      </c>
      <c r="H17" s="5">
        <v>-331.38</v>
      </c>
      <c r="I17" s="7">
        <v>-331.38</v>
      </c>
      <c r="J17" s="5">
        <v>1</v>
      </c>
      <c r="K17" s="5">
        <v>1</v>
      </c>
      <c r="L17" s="5">
        <v>1041.7</v>
      </c>
      <c r="M17" s="5">
        <v>2</v>
      </c>
      <c r="N17" s="5">
        <v>-165.69</v>
      </c>
      <c r="O17" s="7">
        <v>-1.06E-2</v>
      </c>
      <c r="P17" s="7">
        <v>2.0000000000000001E-4</v>
      </c>
      <c r="Q17" s="5" t="s">
        <v>17</v>
      </c>
    </row>
    <row r="18" spans="1:17" x14ac:dyDescent="0.55000000000000004">
      <c r="A18" s="5" t="s">
        <v>29</v>
      </c>
      <c r="B18" s="5" t="s">
        <v>21</v>
      </c>
      <c r="C18" s="6">
        <v>45401</v>
      </c>
      <c r="D18" s="5">
        <v>37801.980000000003</v>
      </c>
      <c r="E18" s="6">
        <v>45406</v>
      </c>
      <c r="F18" s="5">
        <v>38387</v>
      </c>
      <c r="G18" s="7">
        <v>1.55E-2</v>
      </c>
      <c r="H18" s="5">
        <v>575.02</v>
      </c>
      <c r="I18" s="7">
        <v>575.02</v>
      </c>
      <c r="J18" s="5">
        <v>1</v>
      </c>
      <c r="K18" s="5">
        <v>1</v>
      </c>
      <c r="L18" s="5">
        <v>1616.72</v>
      </c>
      <c r="M18" s="5">
        <v>4</v>
      </c>
      <c r="N18" s="5">
        <v>143.75</v>
      </c>
      <c r="O18" s="7">
        <v>-5.0000000000000001E-4</v>
      </c>
      <c r="P18" s="7">
        <v>2.01E-2</v>
      </c>
      <c r="Q18" s="5" t="s">
        <v>17</v>
      </c>
    </row>
    <row r="19" spans="1:17" x14ac:dyDescent="0.55000000000000004">
      <c r="A19" s="5" t="s">
        <v>29</v>
      </c>
      <c r="B19" s="5" t="s">
        <v>21</v>
      </c>
      <c r="C19" s="6">
        <v>45408</v>
      </c>
      <c r="D19" s="5">
        <v>38114.699999999997</v>
      </c>
      <c r="E19" s="6">
        <v>45412</v>
      </c>
      <c r="F19" s="5">
        <v>38233</v>
      </c>
      <c r="G19" s="7">
        <v>3.0999999999999999E-3</v>
      </c>
      <c r="H19" s="5">
        <v>108.3</v>
      </c>
      <c r="I19" s="7">
        <v>108.3</v>
      </c>
      <c r="J19" s="5">
        <v>1</v>
      </c>
      <c r="K19" s="5">
        <v>1</v>
      </c>
      <c r="L19" s="5">
        <v>1725.02</v>
      </c>
      <c r="M19" s="5">
        <v>3</v>
      </c>
      <c r="N19" s="5">
        <v>36.1</v>
      </c>
      <c r="O19" s="7">
        <v>-1.2999999999999999E-3</v>
      </c>
      <c r="P19" s="7">
        <v>7.6E-3</v>
      </c>
      <c r="Q19" s="5" t="s">
        <v>17</v>
      </c>
    </row>
    <row r="20" spans="1:17" x14ac:dyDescent="0.55000000000000004">
      <c r="A20" s="5" t="s">
        <v>29</v>
      </c>
      <c r="B20" s="5" t="s">
        <v>21</v>
      </c>
      <c r="C20" s="6">
        <v>45414</v>
      </c>
      <c r="D20" s="5">
        <v>38075.65</v>
      </c>
      <c r="E20" s="6">
        <v>45426</v>
      </c>
      <c r="F20" s="5">
        <v>39466.76</v>
      </c>
      <c r="G20" s="7">
        <v>3.6499999999999998E-2</v>
      </c>
      <c r="H20" s="5">
        <v>1381.11</v>
      </c>
      <c r="I20" s="7">
        <v>1381.11</v>
      </c>
      <c r="J20" s="5">
        <v>1</v>
      </c>
      <c r="K20" s="5">
        <v>1</v>
      </c>
      <c r="L20" s="5">
        <v>3106.13</v>
      </c>
      <c r="M20" s="5">
        <v>9</v>
      </c>
      <c r="N20" s="5">
        <v>153.46</v>
      </c>
      <c r="O20" s="7">
        <v>-4.7000000000000002E-3</v>
      </c>
      <c r="P20" s="7">
        <v>4.1300000000000003E-2</v>
      </c>
      <c r="Q20" s="5" t="s">
        <v>17</v>
      </c>
    </row>
    <row r="21" spans="1:17" x14ac:dyDescent="0.55000000000000004">
      <c r="A21" s="5" t="s">
        <v>29</v>
      </c>
      <c r="B21" s="5" t="s">
        <v>21</v>
      </c>
      <c r="C21" s="6">
        <v>45435</v>
      </c>
      <c r="D21" s="5">
        <v>39694.949999999997</v>
      </c>
      <c r="E21" s="6">
        <v>45435</v>
      </c>
      <c r="F21" s="5">
        <v>39039.870000000003</v>
      </c>
      <c r="G21" s="7">
        <v>-1.6500000000000001E-2</v>
      </c>
      <c r="H21" s="5">
        <v>-665.08</v>
      </c>
      <c r="I21" s="7">
        <v>-665.08</v>
      </c>
      <c r="J21" s="5">
        <v>1</v>
      </c>
      <c r="K21" s="5">
        <v>1</v>
      </c>
      <c r="L21" s="5">
        <v>2441.0500000000002</v>
      </c>
      <c r="M21" s="5">
        <v>1</v>
      </c>
      <c r="N21" s="5">
        <v>-665.08</v>
      </c>
      <c r="O21" s="7">
        <v>-1.6899999999999998E-2</v>
      </c>
      <c r="P21" s="7">
        <v>0</v>
      </c>
      <c r="Q21" s="5" t="s">
        <v>17</v>
      </c>
    </row>
    <row r="22" spans="1:17" x14ac:dyDescent="0.55000000000000004">
      <c r="A22" s="5" t="s">
        <v>29</v>
      </c>
      <c r="B22" s="5" t="s">
        <v>21</v>
      </c>
      <c r="C22" s="6">
        <v>45446</v>
      </c>
      <c r="D22" s="5">
        <v>38709.99</v>
      </c>
      <c r="E22" s="6">
        <v>45447</v>
      </c>
      <c r="F22" s="5">
        <v>38518.86</v>
      </c>
      <c r="G22" s="7">
        <v>-4.8999999999999998E-3</v>
      </c>
      <c r="H22" s="5">
        <v>-201.13</v>
      </c>
      <c r="I22" s="7">
        <v>-201.13</v>
      </c>
      <c r="J22" s="5">
        <v>1</v>
      </c>
      <c r="K22" s="5">
        <v>1</v>
      </c>
      <c r="L22" s="5">
        <v>2239.92</v>
      </c>
      <c r="M22" s="5">
        <v>2</v>
      </c>
      <c r="N22" s="5">
        <v>-100.56</v>
      </c>
      <c r="O22" s="7">
        <v>-1.2E-2</v>
      </c>
      <c r="P22" s="7">
        <v>6.9999999999999999E-4</v>
      </c>
      <c r="Q22" s="5" t="s">
        <v>17</v>
      </c>
    </row>
    <row r="23" spans="1:17" x14ac:dyDescent="0.55000000000000004">
      <c r="A23" s="5" t="s">
        <v>29</v>
      </c>
      <c r="B23" s="5" t="s">
        <v>21</v>
      </c>
      <c r="C23" s="6">
        <v>45448</v>
      </c>
      <c r="D23" s="5">
        <v>38774.82</v>
      </c>
      <c r="E23" s="6">
        <v>45450</v>
      </c>
      <c r="F23" s="5">
        <v>38828</v>
      </c>
      <c r="G23" s="7">
        <v>1.4E-3</v>
      </c>
      <c r="H23" s="5">
        <v>43.18</v>
      </c>
      <c r="I23" s="7">
        <v>43.18</v>
      </c>
      <c r="J23" s="5">
        <v>1</v>
      </c>
      <c r="K23" s="5">
        <v>1</v>
      </c>
      <c r="L23" s="5">
        <v>2283.1</v>
      </c>
      <c r="M23" s="5">
        <v>3</v>
      </c>
      <c r="N23" s="5">
        <v>14.39</v>
      </c>
      <c r="O23" s="7">
        <v>-5.7999999999999996E-3</v>
      </c>
      <c r="P23" s="7">
        <v>5.8999999999999999E-3</v>
      </c>
      <c r="Q23" s="5" t="s">
        <v>17</v>
      </c>
    </row>
    <row r="24" spans="1:17" x14ac:dyDescent="0.55000000000000004">
      <c r="A24" s="5" t="s">
        <v>29</v>
      </c>
      <c r="B24" s="5" t="s">
        <v>21</v>
      </c>
      <c r="C24" s="6">
        <v>45455</v>
      </c>
      <c r="D24" s="5">
        <v>38950.65</v>
      </c>
      <c r="E24" s="6">
        <v>45456</v>
      </c>
      <c r="F24" s="5">
        <v>38677.120000000003</v>
      </c>
      <c r="G24" s="7">
        <v>-7.0000000000000001E-3</v>
      </c>
      <c r="H24" s="5">
        <v>-283.52999999999997</v>
      </c>
      <c r="I24" s="7">
        <v>-283.52999999999997</v>
      </c>
      <c r="J24" s="5">
        <v>1</v>
      </c>
      <c r="K24" s="5">
        <v>1</v>
      </c>
      <c r="L24" s="5">
        <v>1999.57</v>
      </c>
      <c r="M24" s="5">
        <v>2</v>
      </c>
      <c r="N24" s="5">
        <v>-141.76</v>
      </c>
      <c r="O24" s="7">
        <v>-8.5000000000000006E-3</v>
      </c>
      <c r="P24" s="7">
        <v>4.4000000000000003E-3</v>
      </c>
      <c r="Q24" s="5" t="s">
        <v>17</v>
      </c>
    </row>
    <row r="25" spans="1:17" x14ac:dyDescent="0.55000000000000004">
      <c r="A25" s="5" t="s">
        <v>29</v>
      </c>
      <c r="B25" s="5" t="s">
        <v>21</v>
      </c>
      <c r="C25" s="6">
        <v>45461</v>
      </c>
      <c r="D25" s="5">
        <v>38779.120000000003</v>
      </c>
      <c r="E25" s="6">
        <v>45468</v>
      </c>
      <c r="F25" s="5">
        <v>39393</v>
      </c>
      <c r="G25" s="7">
        <v>1.5800000000000002E-2</v>
      </c>
      <c r="H25" s="5">
        <v>603.88</v>
      </c>
      <c r="I25" s="7">
        <v>603.88</v>
      </c>
      <c r="J25" s="5">
        <v>1</v>
      </c>
      <c r="K25" s="5">
        <v>1</v>
      </c>
      <c r="L25" s="5">
        <v>2603.4499999999998</v>
      </c>
      <c r="M25" s="5">
        <v>5</v>
      </c>
      <c r="N25" s="5">
        <v>120.78</v>
      </c>
      <c r="O25" s="7">
        <v>-1.2999999999999999E-3</v>
      </c>
      <c r="P25" s="7">
        <v>2.0400000000000001E-2</v>
      </c>
      <c r="Q25" s="5" t="s">
        <v>17</v>
      </c>
    </row>
    <row r="26" spans="1:17" x14ac:dyDescent="0.55000000000000004">
      <c r="A26" s="5" t="s">
        <v>29</v>
      </c>
      <c r="B26" s="5" t="s">
        <v>21</v>
      </c>
      <c r="C26" s="6">
        <v>45474</v>
      </c>
      <c r="D26" s="5">
        <v>39186.199999999997</v>
      </c>
      <c r="E26" s="6">
        <v>45475</v>
      </c>
      <c r="F26" s="5">
        <v>39108.25</v>
      </c>
      <c r="G26" s="7">
        <v>-2E-3</v>
      </c>
      <c r="H26" s="5">
        <v>-87.95</v>
      </c>
      <c r="I26" s="7">
        <v>-87.95</v>
      </c>
      <c r="J26" s="5">
        <v>1</v>
      </c>
      <c r="K26" s="5">
        <v>1</v>
      </c>
      <c r="L26" s="5">
        <v>2515.5</v>
      </c>
      <c r="M26" s="5">
        <v>2</v>
      </c>
      <c r="N26" s="5">
        <v>-43.97</v>
      </c>
      <c r="O26" s="7">
        <v>-3.8E-3</v>
      </c>
      <c r="P26" s="7">
        <v>6.4000000000000003E-3</v>
      </c>
      <c r="Q26" s="5" t="s">
        <v>17</v>
      </c>
    </row>
    <row r="27" spans="1:17" x14ac:dyDescent="0.55000000000000004">
      <c r="A27" s="5" t="s">
        <v>29</v>
      </c>
      <c r="B27" s="5" t="s">
        <v>21</v>
      </c>
      <c r="C27" s="6">
        <v>45476</v>
      </c>
      <c r="D27" s="5">
        <v>39358.949999999997</v>
      </c>
      <c r="E27" s="6">
        <v>45483</v>
      </c>
      <c r="F27" s="5">
        <v>39272.449999999997</v>
      </c>
      <c r="G27" s="7">
        <v>-2.2000000000000001E-3</v>
      </c>
      <c r="H27" s="5">
        <v>-96.5</v>
      </c>
      <c r="I27" s="7">
        <v>-96.5</v>
      </c>
      <c r="J27" s="5">
        <v>1</v>
      </c>
      <c r="K27" s="5">
        <v>1</v>
      </c>
      <c r="L27" s="5">
        <v>2419</v>
      </c>
      <c r="M27" s="5">
        <v>5</v>
      </c>
      <c r="N27" s="5">
        <v>-19.3</v>
      </c>
      <c r="O27" s="7">
        <v>-5.4000000000000003E-3</v>
      </c>
      <c r="P27" s="7">
        <v>7.4999999999999997E-3</v>
      </c>
      <c r="Q27" s="5" t="s">
        <v>17</v>
      </c>
    </row>
    <row r="28" spans="1:17" x14ac:dyDescent="0.55000000000000004">
      <c r="A28" s="5" t="s">
        <v>29</v>
      </c>
      <c r="B28" s="5" t="s">
        <v>21</v>
      </c>
      <c r="C28" s="6">
        <v>45485</v>
      </c>
      <c r="D28" s="5">
        <v>39783.279999999999</v>
      </c>
      <c r="E28" s="6">
        <v>45491</v>
      </c>
      <c r="F28" s="5">
        <v>41036</v>
      </c>
      <c r="G28" s="7">
        <v>3.15E-2</v>
      </c>
      <c r="H28" s="5">
        <v>1242.72</v>
      </c>
      <c r="I28" s="7">
        <v>1242.72</v>
      </c>
      <c r="J28" s="5">
        <v>1</v>
      </c>
      <c r="K28" s="5">
        <v>1</v>
      </c>
      <c r="L28" s="5">
        <v>3661.72</v>
      </c>
      <c r="M28" s="5">
        <v>5</v>
      </c>
      <c r="N28" s="5">
        <v>248.54</v>
      </c>
      <c r="O28" s="7">
        <v>0</v>
      </c>
      <c r="P28" s="7">
        <v>3.6200000000000003E-2</v>
      </c>
      <c r="Q28" s="5" t="s">
        <v>17</v>
      </c>
    </row>
    <row r="29" spans="1:17" x14ac:dyDescent="0.55000000000000004">
      <c r="A29" s="5" t="s">
        <v>29</v>
      </c>
      <c r="B29" s="5" t="s">
        <v>21</v>
      </c>
      <c r="C29" s="6">
        <v>45495</v>
      </c>
      <c r="D29" s="5">
        <v>40414.49</v>
      </c>
      <c r="E29" s="6">
        <v>45497</v>
      </c>
      <c r="F29" s="5">
        <v>40210.629999999997</v>
      </c>
      <c r="G29" s="7">
        <v>-5.0000000000000001E-3</v>
      </c>
      <c r="H29" s="5">
        <v>-213.86</v>
      </c>
      <c r="I29" s="7">
        <v>-213.86</v>
      </c>
      <c r="J29" s="5">
        <v>1</v>
      </c>
      <c r="K29" s="5">
        <v>1</v>
      </c>
      <c r="L29" s="5">
        <v>3447.86</v>
      </c>
      <c r="M29" s="5">
        <v>3</v>
      </c>
      <c r="N29" s="5">
        <v>-71.290000000000006</v>
      </c>
      <c r="O29" s="7">
        <v>-5.0000000000000001E-3</v>
      </c>
      <c r="P29" s="7">
        <v>2.8E-3</v>
      </c>
      <c r="Q29" s="5" t="s">
        <v>17</v>
      </c>
    </row>
    <row r="30" spans="1:17" x14ac:dyDescent="0.55000000000000004">
      <c r="A30" s="5" t="s">
        <v>29</v>
      </c>
      <c r="B30" s="5" t="s">
        <v>21</v>
      </c>
      <c r="C30" s="6">
        <v>45502</v>
      </c>
      <c r="D30" s="5">
        <v>40665.71</v>
      </c>
      <c r="E30" s="6">
        <v>45505</v>
      </c>
      <c r="F30" s="5">
        <v>40916.959999999999</v>
      </c>
      <c r="G30" s="7">
        <v>6.1999999999999998E-3</v>
      </c>
      <c r="H30" s="5">
        <v>241.25</v>
      </c>
      <c r="I30" s="7">
        <v>241.25</v>
      </c>
      <c r="J30" s="5">
        <v>1</v>
      </c>
      <c r="K30" s="5">
        <v>1</v>
      </c>
      <c r="L30" s="5">
        <v>3689.11</v>
      </c>
      <c r="M30" s="5">
        <v>4</v>
      </c>
      <c r="N30" s="5">
        <v>60.31</v>
      </c>
      <c r="O30" s="7">
        <v>-6.7999999999999996E-3</v>
      </c>
      <c r="P30" s="7">
        <v>1.3100000000000001E-2</v>
      </c>
      <c r="Q30" s="5" t="s">
        <v>17</v>
      </c>
    </row>
    <row r="31" spans="1:17" x14ac:dyDescent="0.55000000000000004">
      <c r="A31" s="5" t="s">
        <v>29</v>
      </c>
      <c r="B31" s="5" t="s">
        <v>21</v>
      </c>
      <c r="C31" s="6">
        <v>45516</v>
      </c>
      <c r="D31" s="5">
        <v>39556.01</v>
      </c>
      <c r="E31" s="6">
        <v>45526</v>
      </c>
      <c r="F31" s="5">
        <v>40790</v>
      </c>
      <c r="G31" s="7">
        <v>3.1199999999999999E-2</v>
      </c>
      <c r="H31" s="5">
        <v>1223.99</v>
      </c>
      <c r="I31" s="7">
        <v>1223.99</v>
      </c>
      <c r="J31" s="5">
        <v>1</v>
      </c>
      <c r="K31" s="5">
        <v>1</v>
      </c>
      <c r="L31" s="5">
        <v>4913.1000000000004</v>
      </c>
      <c r="M31" s="5">
        <v>9</v>
      </c>
      <c r="N31" s="5">
        <v>136</v>
      </c>
      <c r="O31" s="7">
        <v>-7.7000000000000002E-3</v>
      </c>
      <c r="P31" s="7">
        <v>3.5900000000000001E-2</v>
      </c>
      <c r="Q31" s="5" t="s">
        <v>17</v>
      </c>
    </row>
    <row r="32" spans="1:17" x14ac:dyDescent="0.55000000000000004">
      <c r="A32" s="5" t="s">
        <v>29</v>
      </c>
      <c r="B32" s="5" t="s">
        <v>21</v>
      </c>
      <c r="C32" s="6">
        <v>45527</v>
      </c>
      <c r="D32" s="5">
        <v>40879.120000000003</v>
      </c>
      <c r="E32" s="6">
        <v>45531</v>
      </c>
      <c r="F32" s="5">
        <v>41186.28</v>
      </c>
      <c r="G32" s="7">
        <v>7.4999999999999997E-3</v>
      </c>
      <c r="H32" s="5">
        <v>297.16000000000003</v>
      </c>
      <c r="I32" s="7">
        <v>297.16000000000003</v>
      </c>
      <c r="J32" s="5">
        <v>1</v>
      </c>
      <c r="K32" s="5">
        <v>1</v>
      </c>
      <c r="L32" s="5">
        <v>5210.26</v>
      </c>
      <c r="M32" s="5">
        <v>3</v>
      </c>
      <c r="N32" s="5">
        <v>99.05</v>
      </c>
      <c r="O32" s="7">
        <v>-8.9999999999999998E-4</v>
      </c>
      <c r="P32" s="7">
        <v>1.32E-2</v>
      </c>
      <c r="Q32" s="5" t="s">
        <v>17</v>
      </c>
    </row>
    <row r="33" spans="1:17" x14ac:dyDescent="0.55000000000000004">
      <c r="A33" s="5" t="s">
        <v>29</v>
      </c>
      <c r="B33" s="5" t="s">
        <v>21</v>
      </c>
      <c r="C33" s="6">
        <v>45533</v>
      </c>
      <c r="D33" s="5">
        <v>41345.5</v>
      </c>
      <c r="E33" s="6">
        <v>45538</v>
      </c>
      <c r="F33" s="5">
        <v>41398</v>
      </c>
      <c r="G33" s="7">
        <v>1.2999999999999999E-3</v>
      </c>
      <c r="H33" s="5">
        <v>42.5</v>
      </c>
      <c r="I33" s="7">
        <v>42.5</v>
      </c>
      <c r="J33" s="5">
        <v>1</v>
      </c>
      <c r="K33" s="5">
        <v>1</v>
      </c>
      <c r="L33" s="5">
        <v>5252.76</v>
      </c>
      <c r="M33" s="5">
        <v>3</v>
      </c>
      <c r="N33" s="5">
        <v>14.17</v>
      </c>
      <c r="O33" s="7">
        <v>-6.3E-3</v>
      </c>
      <c r="P33" s="7">
        <v>5.7999999999999996E-3</v>
      </c>
      <c r="Q33" s="5" t="s">
        <v>17</v>
      </c>
    </row>
    <row r="34" spans="1:17" x14ac:dyDescent="0.55000000000000004">
      <c r="A34" s="5" t="s">
        <v>29</v>
      </c>
      <c r="B34" s="5" t="s">
        <v>21</v>
      </c>
      <c r="C34" s="6">
        <v>45540</v>
      </c>
      <c r="D34" s="5">
        <v>41056.33</v>
      </c>
      <c r="E34" s="6">
        <v>45544</v>
      </c>
      <c r="F34" s="5">
        <v>40555.11</v>
      </c>
      <c r="G34" s="7">
        <v>-1.2200000000000001E-2</v>
      </c>
      <c r="H34" s="5">
        <v>-511.22</v>
      </c>
      <c r="I34" s="7">
        <v>-511.22</v>
      </c>
      <c r="J34" s="5">
        <v>1</v>
      </c>
      <c r="K34" s="5">
        <v>1</v>
      </c>
      <c r="L34" s="5">
        <v>4741.54</v>
      </c>
      <c r="M34" s="5">
        <v>3</v>
      </c>
      <c r="N34" s="5">
        <v>-170.41</v>
      </c>
      <c r="O34" s="7">
        <v>-1.8499999999999999E-2</v>
      </c>
      <c r="P34" s="7">
        <v>6.9999999999999999E-4</v>
      </c>
      <c r="Q34" s="5" t="s">
        <v>17</v>
      </c>
    </row>
    <row r="35" spans="1:17" x14ac:dyDescent="0.55000000000000004">
      <c r="A35" s="5" t="s">
        <v>29</v>
      </c>
      <c r="B35" s="5" t="s">
        <v>21</v>
      </c>
      <c r="C35" s="6">
        <v>45545</v>
      </c>
      <c r="D35" s="5">
        <v>40916.5</v>
      </c>
      <c r="E35" s="6">
        <v>45546</v>
      </c>
      <c r="F35" s="5">
        <v>40638.76</v>
      </c>
      <c r="G35" s="7">
        <v>-6.7999999999999996E-3</v>
      </c>
      <c r="H35" s="5">
        <v>-287.74</v>
      </c>
      <c r="I35" s="7">
        <v>-287.74</v>
      </c>
      <c r="J35" s="5">
        <v>1</v>
      </c>
      <c r="K35" s="5">
        <v>1</v>
      </c>
      <c r="L35" s="5">
        <v>4453.8</v>
      </c>
      <c r="M35" s="5">
        <v>2</v>
      </c>
      <c r="N35" s="5">
        <v>-143.87</v>
      </c>
      <c r="O35" s="7">
        <v>-1.2200000000000001E-2</v>
      </c>
      <c r="P35" s="7">
        <v>0</v>
      </c>
      <c r="Q35" s="5" t="s">
        <v>17</v>
      </c>
    </row>
    <row r="36" spans="1:17" x14ac:dyDescent="0.55000000000000004">
      <c r="A36" s="5" t="s">
        <v>29</v>
      </c>
      <c r="B36" s="5" t="s">
        <v>21</v>
      </c>
      <c r="C36" s="6">
        <v>45547</v>
      </c>
      <c r="D36" s="5">
        <v>40862.11</v>
      </c>
      <c r="E36" s="6">
        <v>45552</v>
      </c>
      <c r="F36" s="5">
        <v>41546</v>
      </c>
      <c r="G36" s="7">
        <v>1.67E-2</v>
      </c>
      <c r="H36" s="5">
        <v>673.89</v>
      </c>
      <c r="I36" s="7">
        <v>673.89</v>
      </c>
      <c r="J36" s="5">
        <v>1</v>
      </c>
      <c r="K36" s="5">
        <v>1</v>
      </c>
      <c r="L36" s="5">
        <v>5127.6899999999996</v>
      </c>
      <c r="M36" s="5">
        <v>4</v>
      </c>
      <c r="N36" s="5">
        <v>168.47</v>
      </c>
      <c r="O36" s="7">
        <v>-4.7999999999999996E-3</v>
      </c>
      <c r="P36" s="7">
        <v>2.1299999999999999E-2</v>
      </c>
      <c r="Q36" s="5" t="s">
        <v>17</v>
      </c>
    </row>
    <row r="37" spans="1:17" x14ac:dyDescent="0.55000000000000004">
      <c r="A37" s="5" t="s">
        <v>29</v>
      </c>
      <c r="B37" s="5" t="s">
        <v>21</v>
      </c>
      <c r="C37" s="6">
        <v>45554</v>
      </c>
      <c r="D37" s="5">
        <v>41972.56</v>
      </c>
      <c r="E37" s="6">
        <v>45555</v>
      </c>
      <c r="F37" s="5">
        <v>41959.43</v>
      </c>
      <c r="G37" s="7">
        <v>-2.9999999999999997E-4</v>
      </c>
      <c r="H37" s="5">
        <v>-23.13</v>
      </c>
      <c r="I37" s="7">
        <v>-23.13</v>
      </c>
      <c r="J37" s="5">
        <v>1</v>
      </c>
      <c r="K37" s="5">
        <v>1</v>
      </c>
      <c r="L37" s="5">
        <v>5104.5600000000004</v>
      </c>
      <c r="M37" s="5">
        <v>2</v>
      </c>
      <c r="N37" s="5">
        <v>-11.56</v>
      </c>
      <c r="O37" s="7">
        <v>-3.3E-3</v>
      </c>
      <c r="P37" s="7">
        <v>4.4999999999999997E-3</v>
      </c>
      <c r="Q37" s="5" t="s">
        <v>17</v>
      </c>
    </row>
    <row r="38" spans="1:17" x14ac:dyDescent="0.55000000000000004">
      <c r="A38" s="5" t="s">
        <v>29</v>
      </c>
      <c r="B38" s="5" t="s">
        <v>21</v>
      </c>
      <c r="C38" s="6">
        <v>45559</v>
      </c>
      <c r="D38" s="5">
        <v>42234.99</v>
      </c>
      <c r="E38" s="6">
        <v>45565</v>
      </c>
      <c r="F38" s="5">
        <v>42289.75</v>
      </c>
      <c r="G38" s="7">
        <v>1.2999999999999999E-3</v>
      </c>
      <c r="H38" s="5">
        <v>44.76</v>
      </c>
      <c r="I38" s="7">
        <v>44.76</v>
      </c>
      <c r="J38" s="5">
        <v>1</v>
      </c>
      <c r="K38" s="5">
        <v>1</v>
      </c>
      <c r="L38" s="5">
        <v>5149.32</v>
      </c>
      <c r="M38" s="5">
        <v>5</v>
      </c>
      <c r="N38" s="5">
        <v>8.9499999999999993</v>
      </c>
      <c r="O38" s="7">
        <v>-8.8999999999999999E-3</v>
      </c>
      <c r="P38" s="7">
        <v>9.2999999999999992E-3</v>
      </c>
      <c r="Q38" s="5" t="s">
        <v>17</v>
      </c>
    </row>
    <row r="39" spans="1:17" x14ac:dyDescent="0.55000000000000004">
      <c r="A39" s="5" t="s">
        <v>29</v>
      </c>
      <c r="B39" s="5" t="s">
        <v>21</v>
      </c>
      <c r="C39" s="6">
        <v>45569</v>
      </c>
      <c r="D39" s="5">
        <v>42248.26</v>
      </c>
      <c r="E39" s="6">
        <v>45572</v>
      </c>
      <c r="F39" s="5">
        <v>42170</v>
      </c>
      <c r="G39" s="7">
        <v>-1.9E-3</v>
      </c>
      <c r="H39" s="5">
        <v>-88.26</v>
      </c>
      <c r="I39" s="7">
        <v>-88.26</v>
      </c>
      <c r="J39" s="5">
        <v>1</v>
      </c>
      <c r="K39" s="5">
        <v>1</v>
      </c>
      <c r="L39" s="5">
        <v>5061.0600000000004</v>
      </c>
      <c r="M39" s="5">
        <v>2</v>
      </c>
      <c r="N39" s="5">
        <v>-44.13</v>
      </c>
      <c r="O39" s="7">
        <v>-6.4999999999999997E-3</v>
      </c>
      <c r="P39" s="7">
        <v>2.7000000000000001E-3</v>
      </c>
      <c r="Q39" s="5" t="s">
        <v>17</v>
      </c>
    </row>
    <row r="40" spans="1:17" x14ac:dyDescent="0.55000000000000004">
      <c r="A40" s="5" t="s">
        <v>29</v>
      </c>
      <c r="B40" s="5" t="s">
        <v>21</v>
      </c>
      <c r="C40" s="6">
        <v>45573</v>
      </c>
      <c r="D40" s="5">
        <v>42022.65</v>
      </c>
      <c r="E40" s="6">
        <v>45575</v>
      </c>
      <c r="F40" s="5">
        <v>42370</v>
      </c>
      <c r="G40" s="7">
        <v>8.3000000000000001E-3</v>
      </c>
      <c r="H40" s="5">
        <v>337.35</v>
      </c>
      <c r="I40" s="7">
        <v>337.35</v>
      </c>
      <c r="J40" s="5">
        <v>1</v>
      </c>
      <c r="K40" s="5">
        <v>1</v>
      </c>
      <c r="L40" s="5">
        <v>5398.41</v>
      </c>
      <c r="M40" s="5">
        <v>3</v>
      </c>
      <c r="N40" s="5">
        <v>112.45</v>
      </c>
      <c r="O40" s="7">
        <v>-3.5000000000000001E-3</v>
      </c>
      <c r="P40" s="7">
        <v>1.2800000000000001E-2</v>
      </c>
      <c r="Q40" s="5" t="s">
        <v>17</v>
      </c>
    </row>
    <row r="41" spans="1:17" x14ac:dyDescent="0.55000000000000004">
      <c r="A41" s="5" t="s">
        <v>29</v>
      </c>
      <c r="B41" s="5" t="s">
        <v>21</v>
      </c>
      <c r="C41" s="6">
        <v>45576</v>
      </c>
      <c r="D41" s="5">
        <v>42507.53</v>
      </c>
      <c r="E41" s="6">
        <v>45580</v>
      </c>
      <c r="F41" s="5">
        <v>42944</v>
      </c>
      <c r="G41" s="7">
        <v>1.03E-2</v>
      </c>
      <c r="H41" s="5">
        <v>426.47</v>
      </c>
      <c r="I41" s="7">
        <v>426.47</v>
      </c>
      <c r="J41" s="5">
        <v>1</v>
      </c>
      <c r="K41" s="5">
        <v>1</v>
      </c>
      <c r="L41" s="5">
        <v>5824.88</v>
      </c>
      <c r="M41" s="5">
        <v>3</v>
      </c>
      <c r="N41" s="5">
        <v>142.16</v>
      </c>
      <c r="O41" s="7">
        <v>0</v>
      </c>
      <c r="P41" s="7">
        <v>1.72E-2</v>
      </c>
      <c r="Q41" s="5" t="s">
        <v>17</v>
      </c>
    </row>
    <row r="42" spans="1:17" x14ac:dyDescent="0.55000000000000004">
      <c r="A42" s="5" t="s">
        <v>29</v>
      </c>
      <c r="B42" s="5" t="s">
        <v>21</v>
      </c>
      <c r="C42" s="6">
        <v>45595</v>
      </c>
      <c r="D42" s="5">
        <v>42249.81</v>
      </c>
      <c r="E42" s="6">
        <v>45596</v>
      </c>
      <c r="F42" s="5">
        <v>41956.34</v>
      </c>
      <c r="G42" s="7">
        <v>-6.8999999999999999E-3</v>
      </c>
      <c r="H42" s="5">
        <v>-303.47000000000003</v>
      </c>
      <c r="I42" s="7">
        <v>-303.47000000000003</v>
      </c>
      <c r="J42" s="5">
        <v>1</v>
      </c>
      <c r="K42" s="5">
        <v>1</v>
      </c>
      <c r="L42" s="5">
        <v>5521.41</v>
      </c>
      <c r="M42" s="5">
        <v>2</v>
      </c>
      <c r="N42" s="5">
        <v>-151.74</v>
      </c>
      <c r="O42" s="7">
        <v>-6.8999999999999999E-3</v>
      </c>
      <c r="P42" s="7">
        <v>4.8999999999999998E-3</v>
      </c>
      <c r="Q42" s="5" t="s">
        <v>17</v>
      </c>
    </row>
    <row r="43" spans="1:17" x14ac:dyDescent="0.55000000000000004">
      <c r="A43" s="5" t="s">
        <v>29</v>
      </c>
      <c r="B43" s="5" t="s">
        <v>21</v>
      </c>
      <c r="C43" s="6">
        <v>45601</v>
      </c>
      <c r="D43" s="5">
        <v>41835.49</v>
      </c>
      <c r="E43" s="6">
        <v>45608</v>
      </c>
      <c r="F43" s="5">
        <v>44286</v>
      </c>
      <c r="G43" s="7">
        <v>5.8599999999999999E-2</v>
      </c>
      <c r="H43" s="5">
        <v>2440.5100000000002</v>
      </c>
      <c r="I43" s="7">
        <v>2440.5100000000002</v>
      </c>
      <c r="J43" s="5">
        <v>1</v>
      </c>
      <c r="K43" s="5">
        <v>1</v>
      </c>
      <c r="L43" s="5">
        <v>7961.92</v>
      </c>
      <c r="M43" s="5">
        <v>6</v>
      </c>
      <c r="N43" s="5">
        <v>406.75</v>
      </c>
      <c r="O43" s="7">
        <v>-1.6000000000000001E-3</v>
      </c>
      <c r="P43" s="7">
        <v>6.3399999999999998E-2</v>
      </c>
      <c r="Q43" s="5" t="s">
        <v>17</v>
      </c>
    </row>
    <row r="44" spans="1:17" x14ac:dyDescent="0.55000000000000004">
      <c r="A44" s="5" t="s">
        <v>29</v>
      </c>
      <c r="B44" s="5" t="s">
        <v>21</v>
      </c>
      <c r="C44" s="6">
        <v>45617</v>
      </c>
      <c r="D44" s="5">
        <v>43538.7</v>
      </c>
      <c r="E44" s="6">
        <v>45622</v>
      </c>
      <c r="F44" s="5">
        <v>44614</v>
      </c>
      <c r="G44" s="7">
        <v>2.47E-2</v>
      </c>
      <c r="H44" s="5">
        <v>1065.3</v>
      </c>
      <c r="I44" s="7">
        <v>1065.3</v>
      </c>
      <c r="J44" s="5">
        <v>1</v>
      </c>
      <c r="K44" s="5">
        <v>1</v>
      </c>
      <c r="L44" s="5">
        <v>9027.2199999999993</v>
      </c>
      <c r="M44" s="5">
        <v>4</v>
      </c>
      <c r="N44" s="5">
        <v>266.33</v>
      </c>
      <c r="O44" s="7">
        <v>-4.4000000000000003E-3</v>
      </c>
      <c r="P44" s="7">
        <v>2.93E-2</v>
      </c>
      <c r="Q44" s="5" t="s">
        <v>17</v>
      </c>
    </row>
    <row r="45" spans="1:17" x14ac:dyDescent="0.55000000000000004">
      <c r="A45" s="5" t="s">
        <v>29</v>
      </c>
      <c r="B45" s="5" t="s">
        <v>21</v>
      </c>
      <c r="C45" s="6">
        <v>45630</v>
      </c>
      <c r="D45" s="5">
        <v>44941.05</v>
      </c>
      <c r="E45" s="6">
        <v>45635</v>
      </c>
      <c r="F45" s="5">
        <v>44637.97</v>
      </c>
      <c r="G45" s="7">
        <v>-6.7000000000000002E-3</v>
      </c>
      <c r="H45" s="5">
        <v>-313.08</v>
      </c>
      <c r="I45" s="7">
        <v>-313.08</v>
      </c>
      <c r="J45" s="5">
        <v>1</v>
      </c>
      <c r="K45" s="5">
        <v>1</v>
      </c>
      <c r="L45" s="5">
        <v>8714.14</v>
      </c>
      <c r="M45" s="5">
        <v>4</v>
      </c>
      <c r="N45" s="5">
        <v>-78.27</v>
      </c>
      <c r="O45" s="7">
        <v>-7.7000000000000002E-3</v>
      </c>
      <c r="P45" s="7">
        <v>3.0000000000000001E-3</v>
      </c>
      <c r="Q45" s="5" t="s">
        <v>17</v>
      </c>
    </row>
    <row r="46" spans="1:17" x14ac:dyDescent="0.55000000000000004">
      <c r="A46" s="5" t="s">
        <v>29</v>
      </c>
      <c r="B46" s="5" t="s">
        <v>21</v>
      </c>
      <c r="C46" s="6">
        <v>45650</v>
      </c>
      <c r="D46" s="5">
        <v>42916.480000000003</v>
      </c>
      <c r="E46" s="6">
        <v>45653</v>
      </c>
      <c r="F46" s="5">
        <v>43142.37</v>
      </c>
      <c r="G46" s="7">
        <v>5.3E-3</v>
      </c>
      <c r="H46" s="5">
        <v>215.89</v>
      </c>
      <c r="I46" s="7">
        <v>215.89</v>
      </c>
      <c r="J46" s="5">
        <v>1</v>
      </c>
      <c r="K46" s="5">
        <v>1</v>
      </c>
      <c r="L46" s="5">
        <v>8930.0300000000007</v>
      </c>
      <c r="M46" s="5">
        <v>3</v>
      </c>
      <c r="N46" s="5">
        <v>71.959999999999994</v>
      </c>
      <c r="O46" s="7">
        <v>-1E-3</v>
      </c>
      <c r="P46" s="7">
        <v>1.0699999999999999E-2</v>
      </c>
      <c r="Q46" s="5" t="s">
        <v>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Operaciones</vt:lpstr>
      <vt:lpstr>Equity</vt:lpstr>
      <vt:lpstr>Estad</vt:lpstr>
      <vt:lpstr>aux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 GARCIA CAGIGAS</dc:creator>
  <cp:lastModifiedBy>OSCAR GARCIA CAGIGAS</cp:lastModifiedBy>
  <dcterms:created xsi:type="dcterms:W3CDTF">2020-01-23T19:04:46Z</dcterms:created>
  <dcterms:modified xsi:type="dcterms:W3CDTF">2024-12-31T11:44:46Z</dcterms:modified>
</cp:coreProperties>
</file>